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roo0242\AppData\Local\Downloads\"/>
    </mc:Choice>
  </mc:AlternateContent>
  <xr:revisionPtr revIDLastSave="0" documentId="8_{93AD9508-D2E9-4B67-BC31-65CDCDDD8D0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3" sheetId="2" r:id="rId2"/>
  </sheets>
  <definedNames>
    <definedName name="_xlnm.Print_Area" localSheetId="0">Sheet1!$B$1:$F$70</definedName>
    <definedName name="_xlnm.Print_Titles" localSheetId="0">Sheet1!$B:$F,Sheet1!$1:$2</definedName>
    <definedName name="Z_3E441682_3E23_4F5E_9AAB_1DA5AA0E308B_.wvu.PrintArea" localSheetId="0" hidden="1">Sheet1!$B$1:$F$70</definedName>
    <definedName name="Z_3E441682_3E23_4F5E_9AAB_1DA5AA0E308B_.wvu.PrintTitles" localSheetId="0" hidden="1">Sheet1!$B:$F,Sheet1!$1:$2</definedName>
    <definedName name="Z_4BBB96E0_C346_4B34_A41E_0AE076035052_.wvu.PrintArea" localSheetId="0" hidden="1">Sheet1!$B$1:$F$72</definedName>
    <definedName name="Z_4BBB96E0_C346_4B34_A41E_0AE076035052_.wvu.PrintTitles" localSheetId="0" hidden="1">Sheet1!$B:$F,Sheet1!$1:$2</definedName>
    <definedName name="Z_6606E2A6_AE23_4A40_AA6E_C5957C33341B_.wvu.PrintArea" localSheetId="0" hidden="1">Sheet1!$B$1:$F$72</definedName>
    <definedName name="Z_6606E2A6_AE23_4A40_AA6E_C5957C33341B_.wvu.PrintTitles" localSheetId="0" hidden="1">Sheet1!$B:$F,Sheet1!$1:$2</definedName>
    <definedName name="Z_85816FC2_A7E4_4FDC_AE05_346ABFBC7BBF_.wvu.PrintArea" localSheetId="0" hidden="1">Sheet1!$B$1:$F$72</definedName>
    <definedName name="Z_85816FC2_A7E4_4FDC_AE05_346ABFBC7BBF_.wvu.PrintTitles" localSheetId="0" hidden="1">Sheet1!$B:$F,Sheet1!$1:$2</definedName>
    <definedName name="Z_8BC8E150_598E_44EE_B6BE_F3A81C47C997_.wvu.PrintArea" localSheetId="0" hidden="1">Sheet1!$B$1:$F$70</definedName>
    <definedName name="Z_8BC8E150_598E_44EE_B6BE_F3A81C47C997_.wvu.PrintTitles" localSheetId="0" hidden="1">Sheet1!$B:$F,Sheet1!$1:$2</definedName>
    <definedName name="Z_A3D14677_2123_4588_A41D_E03FC4FBF300_.wvu.PrintArea" localSheetId="0" hidden="1">Sheet1!$B$1:$F$75</definedName>
    <definedName name="Z_A3D14677_2123_4588_A41D_E03FC4FBF300_.wvu.PrintTitles" localSheetId="0" hidden="1">Sheet1!$B:$F,Sheet1!$1:$2</definedName>
    <definedName name="Z_A3D14677_2123_4588_A41D_E03FC4FBF300_.wvu.Rows" localSheetId="0" hidden="1">Sheet1!#REF!</definedName>
    <definedName name="Z_A473FB1C_6FB3_4A10_856C_C48DB8D9E051_.wvu.PrintArea" localSheetId="0" hidden="1">Sheet1!$B$1:$F$77</definedName>
    <definedName name="Z_A473FB1C_6FB3_4A10_856C_C48DB8D9E051_.wvu.PrintTitles" localSheetId="0" hidden="1">Sheet1!$B:$F,Sheet1!$1:$2</definedName>
    <definedName name="Z_CC16EE7A_16E2_4C2E_A1A2_367D805FE2E0_.wvu.PrintArea" localSheetId="0" hidden="1">Sheet1!$B$1:$F$77</definedName>
    <definedName name="Z_CC16EE7A_16E2_4C2E_A1A2_367D805FE2E0_.wvu.PrintTitles" localSheetId="0" hidden="1">Sheet1!$B:$F,Sheet1!$1:$2</definedName>
    <definedName name="Z_D0AA581B_A4CF_469B_BF2B_44F324599ED7_.wvu.PrintArea" localSheetId="0" hidden="1">Sheet1!$B$1:$F$70</definedName>
    <definedName name="Z_D0AA581B_A4CF_469B_BF2B_44F324599ED7_.wvu.PrintTitles" localSheetId="0" hidden="1">Sheet1!$B:$F,Sheet1!$1:$2</definedName>
    <definedName name="Z_D2020A0A_A7BE_4AC6_B216_2A278DF97195_.wvu.PrintArea" localSheetId="0" hidden="1">Sheet1!$B$1:$F$70</definedName>
    <definedName name="Z_D2020A0A_A7BE_4AC6_B216_2A278DF97195_.wvu.PrintTitles" localSheetId="0" hidden="1">Sheet1!$B:$F,Sheet1!$1:$2</definedName>
  </definedNames>
  <calcPr calcId="191029"/>
  <customWorkbookViews>
    <customWorkbookView name="Alice Brook - Personal View" guid="{D0AA581B-A4CF-469B-BF2B-44F324599ED7}" mergeInterval="0" personalView="1" maximized="1" xWindow="1912" yWindow="-8" windowWidth="1936" windowHeight="1056" activeSheetId="1"/>
    <customWorkbookView name="Helen Tsakonas - Personal View" guid="{8BC8E150-598E-44EE-B6BE-F3A81C47C997}" mergeInterval="0" personalView="1" xWindow="1930" yWindow="14" windowWidth="2114" windowHeight="1007" activeSheetId="1"/>
    <customWorkbookView name="David McInerney - Personal View" guid="{A473FB1C-6FB3-4A10-856C-C48DB8D9E051}" mergeInterval="0" personalView="1" xWindow="1949" yWindow="53" windowWidth="1633" windowHeight="977" activeSheetId="1"/>
    <customWorkbookView name="Linda Humphrys - Personal View" guid="{A3D14677-2123-4588-A41D-E03FC4FBF300}" mergeInterval="0" personalView="1" maximized="1" windowWidth="1680" windowHeight="864" activeSheetId="1"/>
    <customWorkbookView name="hump0104 - Personal View" guid="{4BBB96E0-C346-4B34-A41E-0AE076035052}" mergeInterval="0" personalView="1" maximized="1" windowWidth="1680" windowHeight="864" activeSheetId="1"/>
    <customWorkbookView name="situ0002 - Personal View" guid="{85816FC2-A7E4-4FDC-AE05-346ABFBC7BBF}" mergeInterval="0" personalView="1" maximized="1" windowWidth="1680" windowHeight="805" activeSheetId="1" showComments="commIndAndComment"/>
    <customWorkbookView name="Kay Chesney - Personal View" guid="{6606E2A6-AE23-4A40-AA6E-C5957C33341B}" mergeInterval="0" personalView="1" maximized="1" windowWidth="1680" windowHeight="785" activeSheetId="1"/>
    <customWorkbookView name="Ivana Situm-Bancevic - Personal View" guid="{CC16EE7A-16E2-4C2E-A1A2-367D805FE2E0}" mergeInterval="0" personalView="1" maximized="1" xWindow="-8" yWindow="-8" windowWidth="1936" windowHeight="1056" activeSheetId="1"/>
    <customWorkbookView name="David Paterson - Personal View" guid="{3E441682-3E23-4F5E-9AAB-1DA5AA0E308B}" mergeInterval="0" personalView="1" maximized="1" xWindow="-253" yWindow="-1088" windowWidth="1936" windowHeight="1056" activeSheetId="1"/>
    <customWorkbookView name="Sheenal Singh - Personal View" guid="{D2020A0A-A7BE-4AC6-B216-2A278DF97195}" mergeInterval="0" personalView="1" maximized="1" xWindow="1912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D51" i="1"/>
  <c r="B69" i="1"/>
  <c r="B65" i="1"/>
  <c r="B61" i="1"/>
  <c r="D31" i="1"/>
  <c r="B51" i="1" l="1"/>
  <c r="C51" i="1" s="1"/>
  <c r="E31" i="1"/>
  <c r="F31" i="1" s="1"/>
  <c r="C19" i="1"/>
  <c r="D19" i="1" s="1"/>
  <c r="E57" i="1" l="1"/>
  <c r="F57" i="1" s="1"/>
  <c r="C61" i="1" s="1"/>
  <c r="D61" i="1" s="1"/>
  <c r="E61" i="1" s="1"/>
  <c r="F61" i="1" s="1"/>
  <c r="C65" i="1" s="1"/>
  <c r="D65" i="1" s="1"/>
  <c r="E65" i="1" s="1"/>
  <c r="F65" i="1" s="1"/>
  <c r="C69" i="1" s="1"/>
  <c r="D69" i="1" s="1"/>
  <c r="E69" i="1" s="1"/>
  <c r="F69" i="1" s="1"/>
  <c r="C47" i="1"/>
  <c r="D47" i="1" s="1"/>
  <c r="E47" i="1" s="1"/>
  <c r="F47" i="1" s="1"/>
  <c r="D39" i="1"/>
  <c r="E39" i="1" s="1"/>
  <c r="F39" i="1" s="1"/>
  <c r="C14" i="1"/>
  <c r="D14" i="1" s="1"/>
  <c r="E14" i="1" s="1"/>
  <c r="F14" i="1" s="1"/>
  <c r="C9" i="1"/>
  <c r="D9" i="1" s="1"/>
  <c r="E9" i="1" s="1"/>
  <c r="F9" i="1" s="1"/>
  <c r="F4" i="1"/>
</calcChain>
</file>

<file path=xl/sharedStrings.xml><?xml version="1.0" encoding="utf-8"?>
<sst xmlns="http://schemas.openxmlformats.org/spreadsheetml/2006/main" count="75" uniqueCount="58">
  <si>
    <t>Monday</t>
  </si>
  <si>
    <t>Tuesday</t>
  </si>
  <si>
    <t>Wednesday</t>
  </si>
  <si>
    <t>Thursday</t>
  </si>
  <si>
    <t>Friday</t>
  </si>
  <si>
    <t xml:space="preserve"> </t>
  </si>
  <si>
    <t>End of Year Petty Cash confirmations required</t>
  </si>
  <si>
    <t>All HR journals completed by 4pm today.</t>
  </si>
  <si>
    <t>Overseas Payment Run</t>
  </si>
  <si>
    <t>Creditors Payment Run</t>
  </si>
  <si>
    <t xml:space="preserve">Overseas Payment Run </t>
  </si>
  <si>
    <t xml:space="preserve">Creditors Payment Run </t>
  </si>
  <si>
    <t xml:space="preserve">Last day Colleges and Portfolios Asset Acquisition and Disposal forms to Finance. </t>
  </si>
  <si>
    <t xml:space="preserve">University closes at 1.00 pm </t>
  </si>
  <si>
    <t>Period 12 Close end of day</t>
  </si>
  <si>
    <t>Period 13 open</t>
  </si>
  <si>
    <t>Carry forward figures in the system - wait for confirmation from Finance Systems office</t>
  </si>
  <si>
    <t>Cutoff date for debtor invoice requests to Accounts Receivable.</t>
  </si>
  <si>
    <t>Final Domestic Invoices &amp; Reimbursements to Accounts Payable for guaranteed loading to Basware before Christmas closure</t>
  </si>
  <si>
    <t>Year end procedures actioned by Finance Systems Office</t>
  </si>
  <si>
    <t xml:space="preserve">Banking &amp; Receipting closed
Finance system not available all day.    </t>
  </si>
  <si>
    <t>AFS Draft due to Auditor-General</t>
  </si>
  <si>
    <r>
      <rPr>
        <sz val="11"/>
        <rFont val="Arial"/>
        <family val="2"/>
      </rPr>
      <t>Creditors Payment Run</t>
    </r>
    <r>
      <rPr>
        <b/>
        <sz val="11"/>
        <rFont val="Arial"/>
        <family val="2"/>
      </rPr>
      <t xml:space="preserve"> </t>
    </r>
  </si>
  <si>
    <t>26 - AUSTRALIA DAY HOLIDAY</t>
  </si>
  <si>
    <t>Pay Day</t>
  </si>
  <si>
    <t>Finance System available again.</t>
  </si>
  <si>
    <t>Last day for Purchase Order receipting on system till 4.00 pm.   
Last day for banking and receipting</t>
  </si>
  <si>
    <t>Cut-off for credit cards in Fraedom coded and approved by 4.00pm.</t>
  </si>
  <si>
    <r>
      <t xml:space="preserve">Final </t>
    </r>
    <r>
      <rPr>
        <u/>
        <sz val="11"/>
        <rFont val="Arial"/>
        <family val="2"/>
      </rPr>
      <t>Overseas</t>
    </r>
    <r>
      <rPr>
        <sz val="11"/>
        <rFont val="Arial"/>
        <family val="2"/>
      </rPr>
      <t xml:space="preserve"> Invoices &amp; Reimbursements to Accounts Payable for guaranteed loading to Basware before Christmas closure</t>
    </r>
  </si>
  <si>
    <t>Finance System not available from 4.00 pm</t>
  </si>
  <si>
    <t>LAST DAY FOR CAMPUS</t>
  </si>
  <si>
    <t>Reports run by Finance Systems for Colleges &amp; Portfolios</t>
  </si>
  <si>
    <t>UNIVERSITY'S PLANNING SCHEDULE FOR END OF FINANCIAL YEAR 2022/23</t>
  </si>
  <si>
    <t>December 2022</t>
  </si>
  <si>
    <t>January 2023</t>
  </si>
  <si>
    <t>26 - PUBLIC HOLIDAY</t>
  </si>
  <si>
    <t>29 DEC  - UNI CLOSED</t>
  </si>
  <si>
    <t>9 - UNI REOPENS</t>
  </si>
  <si>
    <t>February 2023</t>
  </si>
  <si>
    <t>27 - PROCLAMATION DAY</t>
  </si>
  <si>
    <t>28 - APS PUBLIC HOLIDAY</t>
  </si>
  <si>
    <t>2 - NY PUBLIC HOLIDAY</t>
  </si>
  <si>
    <t>Cutoff Final Basware approval by 4pm for local creditor payments in 2022</t>
  </si>
  <si>
    <t xml:space="preserve">Creditors Payment Run for invoices (due before 1 Jan 2023)  
</t>
  </si>
  <si>
    <t>Last day to submit Request for Invoice to ensure it will be processed in 2022</t>
  </si>
  <si>
    <t>Final 2022 Overseas Payment Run</t>
  </si>
  <si>
    <t>Cutoff Final Basware approval by 4pm for overseas payments in 2022</t>
  </si>
  <si>
    <t>Review outstanding purchase orders, ie receipt goods received 2022.</t>
  </si>
  <si>
    <t xml:space="preserve">Last day for 2022 purchasing card reconciliation, coding and approval </t>
  </si>
  <si>
    <t>Last day for coding and approving invoices in Basware to ensure they are posted into the ledger for 2022 (but not paid)</t>
  </si>
  <si>
    <t>Finance System available for 2022 processing.</t>
  </si>
  <si>
    <t>Last day of Finance Systems accrual of invoices posted in 2023 back to 2022 at project level for receivables and payables</t>
  </si>
  <si>
    <t>Creditor accruals processed into general ledger daily (2023 invoices entered in 2022).</t>
  </si>
  <si>
    <t>Final creditors and debtor accruals processed in general ledger at a Corporate level (not college/ portfolio) relating to 2022.</t>
  </si>
  <si>
    <t>From this point forward prior period journals can only be approved by Financial Accounting.</t>
  </si>
  <si>
    <r>
      <t xml:space="preserve">Last Day for Prior Period Journals by Colleges &amp; Portfolios. </t>
    </r>
    <r>
      <rPr>
        <b/>
        <sz val="11"/>
        <rFont val="Arial"/>
        <family val="2"/>
      </rPr>
      <t xml:space="preserve">Access removed at 1:00pm. </t>
    </r>
  </si>
  <si>
    <t>Payroll for 30/12 &amp; disbursement 28/12 to be processed today</t>
  </si>
  <si>
    <t>Payroll for 16/12 &amp; disbursement 14/12 to be processed today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</si>
</sst>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0" borderId="0" xfId="0" applyFont="1"/>
    <xf numFmtId="0" fontId="5" fillId="3" borderId="11" xfId="0" quotePrefix="1" applyFont="1" applyFill="1" applyBorder="1" applyAlignment="1">
      <alignment horizontal="left" wrapText="1"/>
    </xf>
    <xf numFmtId="0" fontId="3" fillId="3" borderId="1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0" xfId="0" applyFont="1"/>
    <xf numFmtId="0" fontId="3" fillId="0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left" wrapText="1"/>
    </xf>
    <xf numFmtId="17" fontId="3" fillId="0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wrapText="1"/>
    </xf>
    <xf numFmtId="17" fontId="6" fillId="0" borderId="4" xfId="0" applyNumberFormat="1" applyFont="1" applyFill="1" applyBorder="1" applyAlignment="1">
      <alignment horizontal="left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5" fillId="0" borderId="5" xfId="0" applyFont="1" applyFill="1" applyBorder="1"/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/>
    <xf numFmtId="0" fontId="5" fillId="0" borderId="7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7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/>
    <xf numFmtId="0" fontId="5" fillId="0" borderId="1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/>
    </xf>
    <xf numFmtId="17" fontId="3" fillId="0" borderId="1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Border="1" applyAlignment="1"/>
    <xf numFmtId="0" fontId="3" fillId="3" borderId="12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  <xf numFmtId="0" fontId="3" fillId="0" borderId="4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3" fillId="0" borderId="8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8" xfId="0" applyFont="1" applyFill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3" fillId="0" borderId="5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/>
    </xf>
    <xf numFmtId="0" fontId="8" fillId="0" borderId="2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/>
    </xf>
    <xf numFmtId="0" fontId="3" fillId="3" borderId="1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316" Type="http://schemas.openxmlformats.org/officeDocument/2006/relationships/revisionLog" Target="revisionLog3.xml"/><Relationship Id="rId324" Type="http://schemas.openxmlformats.org/officeDocument/2006/relationships/revisionLog" Target="revisionLog10.xml"/><Relationship Id="rId315" Type="http://schemas.openxmlformats.org/officeDocument/2006/relationships/revisionLog" Target="revisionLog2.xml"/><Relationship Id="rId323" Type="http://schemas.openxmlformats.org/officeDocument/2006/relationships/revisionLog" Target="revisionLog1.xml"/><Relationship Id="rId319" Type="http://schemas.openxmlformats.org/officeDocument/2006/relationships/revisionLog" Target="revisionLog6.xml"/><Relationship Id="rId322" Type="http://schemas.openxmlformats.org/officeDocument/2006/relationships/revisionLog" Target="revisionLog9.xml"/><Relationship Id="rId318" Type="http://schemas.openxmlformats.org/officeDocument/2006/relationships/revisionLog" Target="revisionLog5.xml"/><Relationship Id="rId326" Type="http://schemas.openxmlformats.org/officeDocument/2006/relationships/revisionLog" Target="revisionLog12.xml"/><Relationship Id="rId321" Type="http://schemas.openxmlformats.org/officeDocument/2006/relationships/revisionLog" Target="revisionLog8.xml"/><Relationship Id="rId317" Type="http://schemas.openxmlformats.org/officeDocument/2006/relationships/revisionLog" Target="revisionLog4.xml"/><Relationship Id="rId320" Type="http://schemas.openxmlformats.org/officeDocument/2006/relationships/revisionLog" Target="revisionLog7.xml"/><Relationship Id="rId325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30248AE-E137-44C8-93A8-C2DC77B62821}" diskRevisions="1" revisionId="2212" version="2">
  <header guid="{A46BF962-09D3-450B-8087-B00E8D0AA801}" dateTime="2022-09-30T10:28:02" maxSheetId="3" userName="Helen Tsakonas" r:id="rId315" minRId="2142" maxRId="2144">
    <sheetIdMap count="2">
      <sheetId val="1"/>
      <sheetId val="2"/>
    </sheetIdMap>
  </header>
  <header guid="{F8C25310-ECD3-4B6C-84EB-C0868C009611}" dateTime="2022-09-30T10:36:49" maxSheetId="3" userName="Helen Tsakonas" r:id="rId316" minRId="2145" maxRId="2167">
    <sheetIdMap count="2">
      <sheetId val="1"/>
      <sheetId val="2"/>
    </sheetIdMap>
  </header>
  <header guid="{F60C0F13-092A-40CB-85F6-DFF233553360}" dateTime="2022-09-30T10:52:34" maxSheetId="3" userName="Helen Tsakonas" r:id="rId317" minRId="2168" maxRId="2170">
    <sheetIdMap count="2">
      <sheetId val="1"/>
      <sheetId val="2"/>
    </sheetIdMap>
  </header>
  <header guid="{B0000475-06CD-4AC1-8C10-9B568B3F1937}" dateTime="2022-09-30T11:01:56" maxSheetId="3" userName="Helen Tsakonas" r:id="rId318" minRId="2171" maxRId="2188">
    <sheetIdMap count="2">
      <sheetId val="1"/>
      <sheetId val="2"/>
    </sheetIdMap>
  </header>
  <header guid="{2B21192C-6F77-4384-9790-68F4CE258957}" dateTime="2022-09-30T11:17:44" maxSheetId="3" userName="Helen Tsakonas" r:id="rId319" minRId="2189" maxRId="2190">
    <sheetIdMap count="2">
      <sheetId val="1"/>
      <sheetId val="2"/>
    </sheetIdMap>
  </header>
  <header guid="{1B85E3D3-5844-4EC6-9F39-1283DD306B63}" dateTime="2022-09-30T11:35:52" maxSheetId="3" userName="Helen Tsakonas" r:id="rId320" minRId="2193" maxRId="2196">
    <sheetIdMap count="2">
      <sheetId val="1"/>
      <sheetId val="2"/>
    </sheetIdMap>
  </header>
  <header guid="{FF810F9F-5917-4497-A331-E87B294DE550}" dateTime="2022-09-30T11:51:59" maxSheetId="3" userName="Helen Tsakonas" r:id="rId321" minRId="2197" maxRId="2200">
    <sheetIdMap count="2">
      <sheetId val="1"/>
      <sheetId val="2"/>
    </sheetIdMap>
  </header>
  <header guid="{6B387A47-EAC2-43C8-9CE9-D0DCCB90519D}" dateTime="2022-09-30T11:54:44" maxSheetId="3" userName="Helen Tsakonas" r:id="rId322">
    <sheetIdMap count="2">
      <sheetId val="1"/>
      <sheetId val="2"/>
    </sheetIdMap>
  </header>
  <header guid="{FE563541-3AA2-453A-AD69-208A2BDA43E5}" dateTime="2022-10-14T11:15:36" maxSheetId="3" userName="Helen Tsakonas" r:id="rId323">
    <sheetIdMap count="2">
      <sheetId val="1"/>
      <sheetId val="2"/>
    </sheetIdMap>
  </header>
  <header guid="{975EA3F9-6B3A-4CF3-8267-8DD151C1A015}" dateTime="2022-10-14T14:54:11" maxSheetId="3" userName="Helen Tsakonas" r:id="rId324" minRId="2205" maxRId="2206">
    <sheetIdMap count="2">
      <sheetId val="1"/>
      <sheetId val="2"/>
    </sheetIdMap>
  </header>
  <header guid="{F3A3F113-E6BB-4CB4-B168-9C47EA595445}" dateTime="2022-10-27T14:43:35" maxSheetId="3" userName="Sheenal Singh" r:id="rId325">
    <sheetIdMap count="2">
      <sheetId val="1"/>
      <sheetId val="2"/>
    </sheetIdMap>
  </header>
  <header guid="{F30248AE-E137-44C8-93A8-C2DC77B62821}" dateTime="2022-10-27T15:08:36" maxSheetId="3" userName="Alice Brook" r:id="rId32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BC8E150-598E-44EE-B6BE-F3A81C47C997}" action="delete"/>
  <rdn rId="0" localSheetId="1" customView="1" name="Z_8BC8E150_598E_44EE_B6BE_F3A81C47C997_.wvu.PrintArea" hidden="1" oldHidden="1">
    <formula>Sheet1!$B$1:$F$70</formula>
    <oldFormula>Sheet1!$B$1:$F$70</oldFormula>
  </rdn>
  <rdn rId="0" localSheetId="1" customView="1" name="Z_8BC8E150_598E_44EE_B6BE_F3A81C47C997_.wvu.PrintTitles" hidden="1" oldHidden="1">
    <formula>Sheet1!$B:$F,Sheet1!$1:$2</formula>
    <oldFormula>Sheet1!$B:$F,Sheet1!$1:$2</oldFormula>
  </rdn>
  <rcv guid="{8BC8E150-598E-44EE-B6BE-F3A81C47C997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0" start="0" length="0">
    <dxf>
      <font>
        <sz val="11"/>
        <color rgb="FFFF0000"/>
        <family val="2"/>
      </font>
      <numFmt numFmtId="22" formatCode="mmm\-yy"/>
      <border outline="0">
        <top style="thin">
          <color indexed="64"/>
        </top>
      </border>
    </dxf>
  </rfmt>
  <rcc rId="2205" sId="1">
    <nc r="B20" t="inlineStr">
      <is>
        <t>Payroll for 30/12 &amp; disbursement 28/12 to be processed today</t>
      </is>
    </nc>
  </rcc>
  <rcc rId="2206" sId="1">
    <nc r="D10" t="inlineStr">
      <is>
        <t>Payroll for 16/12 &amp; disbursement 14/12 to be processed today</t>
      </is>
    </nc>
  </rcc>
  <rcv guid="{8BC8E150-598E-44EE-B6BE-F3A81C47C997}" action="delete"/>
  <rdn rId="0" localSheetId="1" customView="1" name="Z_8BC8E150_598E_44EE_B6BE_F3A81C47C997_.wvu.PrintArea" hidden="1" oldHidden="1">
    <formula>Sheet1!$B$1:$F$70</formula>
    <oldFormula>Sheet1!$B$1:$F$70</oldFormula>
  </rdn>
  <rdn rId="0" localSheetId="1" customView="1" name="Z_8BC8E150_598E_44EE_B6BE_F3A81C47C997_.wvu.PrintTitles" hidden="1" oldHidden="1">
    <formula>Sheet1!$B:$F,Sheet1!$1:$2</formula>
    <oldFormula>Sheet1!$B:$F,Sheet1!$1:$2</oldFormula>
  </rdn>
  <rcv guid="{8BC8E150-598E-44EE-B6BE-F3A81C47C997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2020A0A_A7BE_4AC6_B216_2A278DF97195_.wvu.PrintArea" hidden="1" oldHidden="1">
    <formula>Sheet1!$B$1:$F$70</formula>
  </rdn>
  <rdn rId="0" localSheetId="1" customView="1" name="Z_D2020A0A_A7BE_4AC6_B216_2A278DF97195_.wvu.PrintTitles" hidden="1" oldHidden="1">
    <formula>Sheet1!$B:$F,Sheet1!$1:$2</formula>
  </rdn>
  <rcv guid="{D2020A0A-A7BE-4AC6-B216-2A278DF97195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0AA581B_A4CF_469B_BF2B_44F324599ED7_.wvu.PrintArea" hidden="1" oldHidden="1">
    <formula>Sheet1!$B$1:$F$70</formula>
  </rdn>
  <rdn rId="0" localSheetId="1" customView="1" name="Z_D0AA581B_A4CF_469B_BF2B_44F324599ED7_.wvu.PrintTitles" hidden="1" oldHidden="1">
    <formula>Sheet1!$B:$F,Sheet1!$1:$2</formula>
  </rdn>
  <rcv guid="{D0AA581B-A4CF-469B-BF2B-44F324599ED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2" sId="1">
    <oc r="B1" t="inlineStr">
      <is>
        <t>UNIVERSITY'S PLANNING SCHEDULE FOR END OF FINANCIAL YEAR 2021/22</t>
      </is>
    </oc>
    <nc r="B1" t="inlineStr">
      <is>
        <t>UNIVERSITY'S PLANNING SCHEDULE FOR END OF FINANCIAL YEAR 2022/23</t>
      </is>
    </nc>
  </rcc>
  <rcc rId="2143" sId="1" quotePrefix="1">
    <oc r="B3" t="inlineStr">
      <is>
        <t>December 2020</t>
      </is>
    </oc>
    <nc r="B3" t="inlineStr">
      <is>
        <t>December 2022</t>
      </is>
    </nc>
  </rcc>
  <rcc rId="2144" sId="1" quotePrefix="1">
    <oc r="B30" t="inlineStr">
      <is>
        <t>January 2022</t>
      </is>
    </oc>
    <nc r="B30" t="inlineStr">
      <is>
        <t>January 2023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5" sId="1">
    <oc r="D4">
      <v>1</v>
    </oc>
    <nc r="D4">
      <v>31</v>
    </nc>
  </rcc>
  <rcc rId="2146" sId="1">
    <oc r="C4">
      <v>31</v>
    </oc>
    <nc r="C4">
      <v>30</v>
    </nc>
  </rcc>
  <rcc rId="2147" sId="1">
    <oc r="E4">
      <f>D4+1</f>
    </oc>
    <nc r="E4">
      <v>1</v>
    </nc>
  </rcc>
  <rcc rId="2148" sId="1">
    <oc r="B9">
      <v>6</v>
    </oc>
    <nc r="B9">
      <v>5</v>
    </nc>
  </rcc>
  <rcc rId="2149" sId="1">
    <oc r="B14">
      <v>13</v>
    </oc>
    <nc r="B14">
      <v>12</v>
    </nc>
  </rcc>
  <rcc rId="2150" sId="1">
    <oc r="B19">
      <v>20</v>
    </oc>
    <nc r="B19">
      <v>19</v>
    </nc>
  </rcc>
  <rcc rId="2151" sId="1">
    <oc r="B24" t="inlineStr">
      <is>
        <t>27 - PUBLIC HOLIDAY</t>
      </is>
    </oc>
    <nc r="B24" t="inlineStr">
      <is>
        <t>26 - PUBLIC HOLIDAY</t>
      </is>
    </nc>
  </rcc>
  <rcc rId="2152" sId="1">
    <oc r="C24" t="inlineStr">
      <is>
        <t>28 - PROCLAMATION DAY</t>
      </is>
    </oc>
    <nc r="C24">
      <v>27</v>
    </nc>
  </rcc>
  <rcc rId="2153" sId="1">
    <oc r="D24" t="inlineStr">
      <is>
        <t>29 - APS PUBLIC HOLIDAY</t>
      </is>
    </oc>
    <nc r="D24" t="inlineStr">
      <is>
        <t>28 - PROCLAMATION DAY</t>
      </is>
    </nc>
  </rcc>
  <rcc rId="2154" sId="1">
    <oc r="E24" t="inlineStr">
      <is>
        <t>30 DEC  - UNI CLOSED</t>
      </is>
    </oc>
    <nc r="E24" t="inlineStr">
      <is>
        <t>29 DEC  - UNI CLOSED</t>
      </is>
    </nc>
  </rcc>
  <rcc rId="2155" sId="1">
    <oc r="F24" t="inlineStr">
      <is>
        <t xml:space="preserve">31 - NEW YEARS EVE </t>
      </is>
    </oc>
    <nc r="F24">
      <v>30</v>
    </nc>
  </rcc>
  <rcc rId="2156" sId="1">
    <oc r="B31" t="inlineStr">
      <is>
        <t>3 - PUBLIC HOLIDAY</t>
      </is>
    </oc>
    <nc r="B31" t="inlineStr">
      <is>
        <t>2 - PUBLIC HOLIDAY</t>
      </is>
    </nc>
  </rcc>
  <rcc rId="2157" sId="1">
    <oc r="C31">
      <v>4</v>
    </oc>
    <nc r="C31">
      <v>3</v>
    </nc>
  </rcc>
  <rcc rId="2158" sId="1">
    <oc r="D31">
      <v>5</v>
    </oc>
    <nc r="D31">
      <f>C31+1</f>
    </nc>
  </rcc>
  <rcc rId="2159" sId="1">
    <oc r="B39" t="inlineStr">
      <is>
        <t>10 - UNI REOPENS</t>
      </is>
    </oc>
    <nc r="B39" t="inlineStr">
      <is>
        <t>9 - UNI REOPENS</t>
      </is>
    </nc>
  </rcc>
  <rcc rId="2160" sId="1">
    <oc r="B47">
      <v>17</v>
    </oc>
    <nc r="B47">
      <v>16</v>
    </nc>
  </rcc>
  <rcc rId="2161" sId="1" quotePrefix="1">
    <oc r="B56" t="inlineStr">
      <is>
        <t>February 2021</t>
      </is>
    </oc>
    <nc r="B56" t="inlineStr">
      <is>
        <t>February 2023</t>
      </is>
    </nc>
  </rcc>
  <rcc rId="2162" sId="1">
    <oc r="B57">
      <v>31</v>
    </oc>
    <nc r="B57">
      <v>30</v>
    </nc>
  </rcc>
  <rcc rId="2163" sId="1">
    <oc r="C57">
      <v>1</v>
    </oc>
    <nc r="C57">
      <v>31</v>
    </nc>
  </rcc>
  <rcc rId="2164" sId="1">
    <oc r="D57">
      <f>C57+1</f>
    </oc>
    <nc r="D57">
      <v>1</v>
    </nc>
  </rcc>
  <rcc rId="2165" sId="1">
    <oc r="B61">
      <f>F57+2</f>
    </oc>
    <nc r="B61">
      <f>F57+3</f>
    </nc>
  </rcc>
  <rcc rId="2166" sId="1">
    <oc r="B65">
      <f>F61+2</f>
    </oc>
    <nc r="B65">
      <f>F61+3</f>
    </nc>
  </rcc>
  <rcc rId="2167" sId="1">
    <oc r="B69">
      <f>F65+2</f>
    </oc>
    <nc r="B69">
      <f>F65+3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8" sId="1">
    <oc r="C24">
      <v>27</v>
    </oc>
    <nc r="C24" t="inlineStr">
      <is>
        <t>27 - PROCLAMATION DAY</t>
      </is>
    </nc>
  </rcc>
  <rcc rId="2169" sId="1">
    <oc r="D24" t="inlineStr">
      <is>
        <t>28 - PROCLAMATION DAY</t>
      </is>
    </oc>
    <nc r="D24" t="inlineStr">
      <is>
        <t>28 - APS PUBLIC HOLIDAY</t>
      </is>
    </nc>
  </rcc>
  <rcc rId="2170" sId="1">
    <oc r="B31" t="inlineStr">
      <is>
        <t>2 - PUBLIC HOLIDAY</t>
      </is>
    </oc>
    <nc r="B31" t="inlineStr">
      <is>
        <t>2 - NY PUBLIC HOLIDAY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1" sId="1">
    <oc r="D15" t="inlineStr">
      <is>
        <t>Cutoff Final Basware approval by 4pm for local creditor payments in 2021</t>
      </is>
    </oc>
    <nc r="D15" t="inlineStr">
      <is>
        <t>Cutoff Final Basware approval by 4pm for local creditor payments in 2022</t>
      </is>
    </nc>
  </rcc>
  <rcc rId="2172" sId="1">
    <oc r="E15" t="inlineStr">
      <is>
        <t xml:space="preserve">Creditors Payment Run for invoices (due before 1 Jan 2022)  
</t>
      </is>
    </oc>
    <nc r="E15" t="inlineStr">
      <is>
        <t xml:space="preserve">Creditors Payment Run for invoices (due before 1 Jan 2023)  
</t>
      </is>
    </nc>
  </rcc>
  <rcc rId="2173" sId="1">
    <oc r="D17" t="inlineStr">
      <is>
        <t>Last day to submit Request for Invoice to ensure it will be processed in 2021</t>
      </is>
    </oc>
    <nc r="D17" t="inlineStr">
      <is>
        <t>Last day to submit Request for Invoice to ensure it will be processed in 2022</t>
      </is>
    </nc>
  </rcc>
  <rcc rId="2174" sId="1">
    <oc r="C15" t="inlineStr">
      <is>
        <t>Final 2021 Overseas Payment Run</t>
      </is>
    </oc>
    <nc r="C15" t="inlineStr">
      <is>
        <t>Final 2022 Overseas Payment Run</t>
      </is>
    </nc>
  </rcc>
  <rcc rId="2175" sId="1">
    <oc r="B15" t="inlineStr">
      <is>
        <t>Cutoff Final Basware approval by 4pm for overseas payments in 2021</t>
      </is>
    </oc>
    <nc r="B15" t="inlineStr">
      <is>
        <t>Cutoff Final Basware approval by 4pm for overseas payments in 2022</t>
      </is>
    </nc>
  </rcc>
  <rcc rId="2176" sId="1">
    <oc r="C6" t="inlineStr">
      <is>
        <t>Review outstanding purchase orders, ie receipt goods received 2021.</t>
      </is>
    </oc>
    <nc r="C6" t="inlineStr">
      <is>
        <t>Review outstanding purchase orders, ie receipt goods received 2022.</t>
      </is>
    </nc>
  </rcc>
  <rcc rId="2177" sId="1">
    <oc r="D16" t="inlineStr">
      <is>
        <t xml:space="preserve">Last day for 2021 purchasing card reconciliation, coding and approval </t>
      </is>
    </oc>
    <nc r="D16" t="inlineStr">
      <is>
        <t xml:space="preserve">Last day for 2022 purchasing card reconciliation, coding and approval </t>
      </is>
    </nc>
  </rcc>
  <rcc rId="2178" sId="1">
    <oc r="D21" t="inlineStr">
      <is>
        <t>Last day for coding and approving invoices in Basware to ensure they are posted into the ledger for 2021 (but not paid)</t>
      </is>
    </oc>
    <nc r="D21" t="inlineStr">
      <is>
        <t>Last day for coding and approving invoices in Basware to ensure they are posted into the ledger for 2022 (but not paid)</t>
      </is>
    </nc>
  </rcc>
  <rfmt sheetId="1" sqref="F19:F23">
    <dxf>
      <fill>
        <patternFill patternType="none">
          <bgColor auto="1"/>
        </patternFill>
      </fill>
    </dxf>
  </rfmt>
  <rcc rId="2179" sId="1">
    <oc r="C32" t="inlineStr">
      <is>
        <t>Finance System available for 2021 processing.</t>
      </is>
    </oc>
    <nc r="C32" t="inlineStr">
      <is>
        <t>Finance System available for 2022 processing.</t>
      </is>
    </nc>
  </rcc>
  <rcc rId="2180" sId="1">
    <oc r="D32" t="inlineStr">
      <is>
        <t>Last day of Finance Systems accrual of invoices posted in 2022 back to 2021 at project level for receivables and payables</t>
      </is>
    </oc>
    <nc r="D32" t="inlineStr">
      <is>
        <t>Last day of Finance Systems accrual of invoices posted in 2023 back to 2022 at project level for receivables and payables</t>
      </is>
    </nc>
  </rcc>
  <rcc rId="2181" sId="1">
    <oc r="C34" t="inlineStr">
      <is>
        <t>Creditor accruals processed into general ledger daily (2022 invoices entered in 2021).</t>
      </is>
    </oc>
    <nc r="C34" t="inlineStr">
      <is>
        <t>Creditor accruals processed into general ledger daily (2023 invoices entered in 2022).</t>
      </is>
    </nc>
  </rcc>
  <rcc rId="2182" sId="1" odxf="1" dxf="1">
    <oc r="E51">
      <v>27</v>
    </oc>
    <nc r="E51" t="inlineStr">
      <is>
        <t>26 - AUSTRALIA DAY HOLIDAY</t>
      </is>
    </nc>
    <odxf>
      <fill>
        <patternFill patternType="none">
          <bgColor indexed="65"/>
        </patternFill>
      </fill>
    </odxf>
    <ndxf>
      <fill>
        <patternFill patternType="solid">
          <bgColor theme="6" tint="0.79998168889431442"/>
        </patternFill>
      </fill>
    </ndxf>
  </rcc>
  <rcc rId="2183" sId="1" odxf="1" dxf="1">
    <nc r="D52" t="inlineStr">
      <is>
        <t>Final creditors and debtor accruals processed in general ledger at a Corporate level (not college/ portfolio) relating to 2022.</t>
      </is>
    </nc>
    <odxf>
      <fill>
        <patternFill patternType="solid">
          <bgColor theme="6" tint="0.79998168889431442"/>
        </patternFill>
      </fill>
    </odxf>
    <ndxf>
      <fill>
        <patternFill patternType="none">
          <bgColor indexed="65"/>
        </patternFill>
      </fill>
    </ndxf>
  </rcc>
  <rcc rId="2184" sId="1" odxf="1" dxf="1">
    <nc r="D53" t="inlineStr">
      <is>
        <t>Creditors Payment Run</t>
      </is>
    </nc>
    <odxf>
      <font>
        <b/>
        <sz val="11"/>
        <family val="2"/>
      </font>
      <fill>
        <patternFill patternType="solid">
          <bgColor theme="6" tint="0.79998168889431442"/>
        </patternFill>
      </fill>
      <alignment horizontal="left"/>
    </odxf>
    <ndxf>
      <font>
        <b val="0"/>
        <sz val="11"/>
        <family val="2"/>
      </font>
      <fill>
        <patternFill patternType="none">
          <bgColor indexed="65"/>
        </patternFill>
      </fill>
      <alignment horizontal="general"/>
    </ndxf>
  </rcc>
  <rcc rId="2185" sId="1">
    <oc r="D51" t="inlineStr">
      <is>
        <t>26 - AUSTRALIA DAY HOLIDAY</t>
      </is>
    </oc>
    <nc r="D51">
      <f>C51+1</f>
    </nc>
  </rcc>
  <rcc rId="2186" sId="1">
    <oc r="E52" t="inlineStr">
      <is>
        <t>Final creditors and debtor accruals processed in general ledger at a Corporate level (not college/ portfolio) relating to 2021.</t>
      </is>
    </oc>
    <nc r="E52"/>
  </rcc>
  <rcc rId="2187" sId="1">
    <oc r="E53" t="inlineStr">
      <is>
        <t>Creditors Payment Run</t>
      </is>
    </oc>
    <nc r="E53"/>
  </rcc>
  <rfmt sheetId="1" sqref="E51:E53">
    <dxf>
      <fill>
        <patternFill>
          <bgColor theme="6" tint="0.79998168889431442"/>
        </patternFill>
      </fill>
    </dxf>
  </rfmt>
  <rfmt sheetId="1" sqref="D51">
    <dxf>
      <fill>
        <patternFill patternType="none">
          <bgColor auto="1"/>
        </patternFill>
      </fill>
    </dxf>
  </rfmt>
  <rcc rId="2188" sId="1">
    <oc r="F51">
      <f>E51+1</f>
    </oc>
    <nc r="F51">
      <v>27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9" sId="1">
    <oc r="E19">
      <v>23</v>
    </oc>
    <nc r="E19">
      <f>D19+1</f>
    </nc>
  </rcc>
  <rcc rId="2190" sId="1">
    <oc r="F19" t="inlineStr">
      <is>
        <t>24 - CHRISTMAS EVE</t>
      </is>
    </oc>
    <nc r="F19">
      <v>23</v>
    </nc>
  </rcc>
  <rcv guid="{8BC8E150-598E-44EE-B6BE-F3A81C47C997}" action="delete"/>
  <rdn rId="0" localSheetId="1" customView="1" name="Z_8BC8E150_598E_44EE_B6BE_F3A81C47C997_.wvu.PrintArea" hidden="1" oldHidden="1">
    <formula>Sheet1!$B$1:$F$70</formula>
    <oldFormula>Sheet1!$B$1:$F$70</oldFormula>
  </rdn>
  <rdn rId="0" localSheetId="1" customView="1" name="Z_8BC8E150_598E_44EE_B6BE_F3A81C47C997_.wvu.PrintTitles" hidden="1" oldHidden="1">
    <formula>Sheet1!$B:$F,Sheet1!$1:$2</formula>
    <oldFormula>Sheet1!$B:$F,Sheet1!$1:$2</oldFormula>
  </rdn>
  <rcv guid="{8BC8E150-598E-44EE-B6BE-F3A81C47C997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3" sId="1" odxf="1" dxf="1">
    <nc r="B40" t="inlineStr">
      <is>
        <t>Last Day for Prior Period Journals by Colleges &amp; Portfolios. Access removed at close of business. From this point forward prior period journals can only be approved by Financial Accounting.</t>
      </is>
    </nc>
    <odxf>
      <font>
        <sz val="11"/>
        <color rgb="FFFF0000"/>
        <family val="2"/>
      </font>
      <alignment horizontal="left"/>
      <border outline="0">
        <top style="thin">
          <color indexed="64"/>
        </top>
      </border>
    </odxf>
    <ndxf>
      <font>
        <sz val="11"/>
        <color rgb="FFFF0000"/>
        <family val="2"/>
      </font>
      <alignment horizontal="general"/>
      <border outline="0">
        <top/>
      </border>
    </ndxf>
  </rcc>
  <rfmt sheetId="1" sqref="B41" start="0" length="0">
    <dxf>
      <font>
        <sz val="11"/>
        <color rgb="FFFF0000"/>
        <family val="2"/>
      </font>
      <alignment horizontal="general"/>
    </dxf>
  </rfmt>
  <rcc rId="2194" sId="1" odxf="1" dxf="1">
    <nc r="B42" t="inlineStr">
      <is>
        <t>Reports run by Finance Systems for Colleges &amp; Portfolios</t>
      </is>
    </nc>
    <odxf>
      <alignment horizontal="left"/>
    </odxf>
    <ndxf>
      <alignment horizontal="general"/>
    </ndxf>
  </rcc>
  <rcc rId="2195" sId="1">
    <oc r="F32" t="inlineStr">
      <is>
        <t>Last Day for Prior Period Journals by Colleges &amp; Portfolios. Access removed at close of business. From this point forward prior period journals can only be approved by Financial Accounting.</t>
      </is>
    </oc>
    <nc r="F32"/>
  </rcc>
  <rcc rId="2196" sId="1">
    <oc r="F34" t="inlineStr">
      <is>
        <t>Reports run by Finance Systems for Colleges &amp; Portfolios</t>
      </is>
    </oc>
    <nc r="F34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7" sId="1" odxf="1" dxf="1">
    <nc r="B43" t="inlineStr">
      <is>
        <t>Reports run by Finance Systems for Colleges &amp; Portfolios</t>
      </is>
    </nc>
    <odxf>
      <font>
        <b/>
        <sz val="11"/>
        <family val="2"/>
      </font>
      <alignment vertical="bottom" wrapText="0"/>
    </odxf>
    <ndxf>
      <font>
        <b val="0"/>
        <sz val="11"/>
        <family val="2"/>
      </font>
      <alignment vertical="top" wrapText="1"/>
    </ndxf>
  </rcc>
  <rcc rId="2198" sId="1">
    <oc r="B42" t="inlineStr">
      <is>
        <t>Reports run by Finance Systems for Colleges &amp; Portfolios</t>
      </is>
    </oc>
    <nc r="B42"/>
  </rcc>
  <rcc rId="2199" sId="1" xfDxf="1" dxf="1">
    <nc r="B41" t="inlineStr">
      <is>
        <t>From this point forward prior period journals can only be approved by Financial Accounting.</t>
      </is>
    </nc>
    <ndxf>
      <font>
        <sz val="11"/>
        <family val="2"/>
      </font>
      <alignment vertical="top" wrapText="1"/>
      <border outline="0">
        <left style="thin">
          <color indexed="64"/>
        </left>
        <right style="thin">
          <color indexed="64"/>
        </right>
      </border>
    </ndxf>
  </rcc>
  <rcc rId="2200" sId="1">
    <oc r="B40" t="inlineStr">
      <is>
        <t>Last Day for Prior Period Journals by Colleges &amp; Portfolios. Access removed at close of business. From this point forward prior period journals can only be approved by Financial Accounting.</t>
      </is>
    </oc>
    <nc r="B40" t="inlineStr">
      <is>
        <r>
          <t xml:space="preserve">Last Day for Prior Period Journals by Colleges &amp; Portfolios. </t>
        </r>
        <r>
          <rPr>
            <b/>
            <sz val="11"/>
            <rFont val="Arial"/>
            <family val="2"/>
          </rPr>
          <t xml:space="preserve">Access removed at 1:00pm. </t>
        </r>
      </is>
    </nc>
  </rcc>
  <rfmt sheetId="1" sqref="B41">
    <dxf>
      <alignment vertical="center"/>
    </dxf>
  </rfmt>
  <rfmt sheetId="1" sqref="C41">
    <dxf>
      <alignment vertical="center"/>
    </dxf>
  </rfmt>
  <rfmt sheetId="1" sqref="B41:F41">
    <dxf>
      <alignment vertical="bottom"/>
    </dxf>
  </rfmt>
  <rfmt sheetId="1" sqref="B41:F41">
    <dxf>
      <alignment vertical="center"/>
    </dxf>
  </rfmt>
  <rfmt sheetId="1" sqref="B41:F41">
    <dxf>
      <alignment vertical="bottom"/>
    </dxf>
  </rfmt>
  <rfmt sheetId="1" sqref="B41:F41">
    <dxf>
      <alignment vertical="center"/>
    </dxf>
  </rfmt>
  <rfmt sheetId="1" sqref="B40">
    <dxf>
      <alignment vertical="center"/>
    </dxf>
  </rfmt>
  <rcv guid="{8BC8E150-598E-44EE-B6BE-F3A81C47C997}" action="delete"/>
  <rdn rId="0" localSheetId="1" customView="1" name="Z_8BC8E150_598E_44EE_B6BE_F3A81C47C997_.wvu.PrintArea" hidden="1" oldHidden="1">
    <formula>Sheet1!$B$1:$F$70</formula>
    <oldFormula>Sheet1!$B$1:$F$70</oldFormula>
  </rdn>
  <rdn rId="0" localSheetId="1" customView="1" name="Z_8BC8E150_598E_44EE_B6BE_F3A81C47C997_.wvu.PrintTitles" hidden="1" oldHidden="1">
    <formula>Sheet1!$B:$F,Sheet1!$1:$2</formula>
    <oldFormula>Sheet1!$B:$F,Sheet1!$1:$2</oldFormula>
  </rdn>
  <rcv guid="{8BC8E150-598E-44EE-B6BE-F3A81C47C997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1:F41">
    <dxf>
      <alignment vertical="top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3"/>
  <sheetViews>
    <sheetView tabSelected="1" topLeftCell="A43" zoomScale="86" zoomScaleNormal="86" workbookViewId="0">
      <selection activeCell="H17" sqref="H17"/>
    </sheetView>
  </sheetViews>
  <sheetFormatPr defaultColWidth="8.81640625" defaultRowHeight="12.5" x14ac:dyDescent="0.25"/>
  <cols>
    <col min="1" max="1" width="8.81640625" style="1"/>
    <col min="2" max="3" width="40.7265625" style="2" customWidth="1"/>
    <col min="4" max="4" width="42.453125" style="2" customWidth="1"/>
    <col min="5" max="5" width="40.7265625" style="2" customWidth="1"/>
    <col min="6" max="6" width="45.81640625" style="2" customWidth="1"/>
    <col min="7" max="7" width="16.81640625" style="1" customWidth="1"/>
    <col min="8" max="8" width="18.54296875" style="1" customWidth="1"/>
    <col min="9" max="16384" width="8.81640625" style="1"/>
  </cols>
  <sheetData>
    <row r="1" spans="2:6" ht="29.25" customHeight="1" x14ac:dyDescent="0.4">
      <c r="B1" s="103" t="s">
        <v>32</v>
      </c>
      <c r="C1" s="103"/>
      <c r="D1" s="103"/>
      <c r="E1" s="103"/>
      <c r="F1" s="103"/>
    </row>
    <row r="2" spans="2:6" s="7" customFormat="1" ht="20.25" customHeight="1" x14ac:dyDescent="0.3">
      <c r="B2" s="5" t="s">
        <v>0</v>
      </c>
      <c r="C2" s="5" t="s">
        <v>1</v>
      </c>
      <c r="D2" s="6" t="s">
        <v>2</v>
      </c>
      <c r="E2" s="5" t="s">
        <v>3</v>
      </c>
      <c r="F2" s="5" t="s">
        <v>4</v>
      </c>
    </row>
    <row r="3" spans="2:6" s="7" customFormat="1" ht="18.75" customHeight="1" x14ac:dyDescent="0.3">
      <c r="B3" s="8" t="s">
        <v>33</v>
      </c>
      <c r="C3" s="9"/>
      <c r="D3" s="9"/>
      <c r="E3" s="9"/>
      <c r="F3" s="10"/>
    </row>
    <row r="4" spans="2:6" s="12" customFormat="1" ht="12.75" customHeight="1" x14ac:dyDescent="0.3">
      <c r="B4" s="11"/>
      <c r="C4" s="11">
        <v>30</v>
      </c>
      <c r="D4" s="11">
        <v>31</v>
      </c>
      <c r="E4" s="11">
        <v>1</v>
      </c>
      <c r="F4" s="11">
        <f t="shared" ref="F4" si="0">E4+1</f>
        <v>2</v>
      </c>
    </row>
    <row r="5" spans="2:6" s="7" customFormat="1" ht="38.25" customHeight="1" x14ac:dyDescent="0.3">
      <c r="B5" s="3"/>
      <c r="C5" s="4" t="s">
        <v>8</v>
      </c>
      <c r="D5" s="4" t="s">
        <v>12</v>
      </c>
      <c r="E5" s="3" t="s">
        <v>9</v>
      </c>
      <c r="F5" s="15" t="s">
        <v>24</v>
      </c>
    </row>
    <row r="6" spans="2:6" s="7" customFormat="1" ht="30" customHeight="1" x14ac:dyDescent="0.3">
      <c r="B6" s="14"/>
      <c r="C6" s="3" t="s">
        <v>47</v>
      </c>
      <c r="D6" s="17"/>
      <c r="E6" s="18"/>
      <c r="F6" s="18"/>
    </row>
    <row r="7" spans="2:6" s="7" customFormat="1" ht="30" customHeight="1" x14ac:dyDescent="0.3">
      <c r="B7" s="14"/>
      <c r="C7" s="3"/>
      <c r="D7" s="17"/>
      <c r="E7" s="18"/>
      <c r="F7" s="18"/>
    </row>
    <row r="8" spans="2:6" s="7" customFormat="1" ht="15.75" customHeight="1" x14ac:dyDescent="0.3">
      <c r="B8" s="19"/>
      <c r="C8" s="20"/>
      <c r="D8" s="21"/>
      <c r="E8" s="22"/>
      <c r="F8" s="22"/>
    </row>
    <row r="9" spans="2:6" s="12" customFormat="1" ht="14" x14ac:dyDescent="0.3">
      <c r="B9" s="23">
        <v>5</v>
      </c>
      <c r="C9" s="23">
        <f>B9+1</f>
        <v>6</v>
      </c>
      <c r="D9" s="23">
        <f t="shared" ref="D9:F9" si="1">C9+1</f>
        <v>7</v>
      </c>
      <c r="E9" s="23">
        <f t="shared" si="1"/>
        <v>8</v>
      </c>
      <c r="F9" s="23">
        <f t="shared" si="1"/>
        <v>9</v>
      </c>
    </row>
    <row r="10" spans="2:6" s="12" customFormat="1" ht="42" x14ac:dyDescent="0.3">
      <c r="B10" s="3" t="s">
        <v>28</v>
      </c>
      <c r="C10" s="4" t="s">
        <v>8</v>
      </c>
      <c r="D10" s="24" t="s">
        <v>57</v>
      </c>
      <c r="E10" s="25" t="s">
        <v>17</v>
      </c>
      <c r="F10" s="26" t="s">
        <v>6</v>
      </c>
    </row>
    <row r="11" spans="2:6" s="12" customFormat="1" ht="14" x14ac:dyDescent="0.3">
      <c r="B11" s="27"/>
      <c r="C11" s="14"/>
      <c r="D11" s="14"/>
      <c r="E11" s="3" t="s">
        <v>9</v>
      </c>
      <c r="F11" s="16"/>
    </row>
    <row r="12" spans="2:6" s="7" customFormat="1" ht="42" x14ac:dyDescent="0.3">
      <c r="B12" s="17"/>
      <c r="C12" s="28"/>
      <c r="D12" s="4"/>
      <c r="E12" s="3" t="s">
        <v>18</v>
      </c>
      <c r="F12" s="16"/>
    </row>
    <row r="13" spans="2:6" s="7" customFormat="1" ht="17.25" customHeight="1" x14ac:dyDescent="0.3">
      <c r="B13" s="29"/>
      <c r="C13" s="29"/>
      <c r="D13" s="20"/>
      <c r="E13" s="30"/>
      <c r="F13" s="29"/>
    </row>
    <row r="14" spans="2:6" s="7" customFormat="1" ht="14" x14ac:dyDescent="0.3">
      <c r="B14" s="23">
        <v>12</v>
      </c>
      <c r="C14" s="23">
        <f>B14+1</f>
        <v>13</v>
      </c>
      <c r="D14" s="23">
        <f t="shared" ref="D14:F14" si="2">C14+1</f>
        <v>14</v>
      </c>
      <c r="E14" s="23">
        <f t="shared" si="2"/>
        <v>15</v>
      </c>
      <c r="F14" s="23">
        <f t="shared" si="2"/>
        <v>16</v>
      </c>
    </row>
    <row r="15" spans="2:6" s="31" customFormat="1" ht="41.25" customHeight="1" x14ac:dyDescent="0.25">
      <c r="B15" s="4" t="s">
        <v>46</v>
      </c>
      <c r="C15" s="4" t="s">
        <v>45</v>
      </c>
      <c r="D15" s="26" t="s">
        <v>42</v>
      </c>
      <c r="E15" s="4" t="s">
        <v>43</v>
      </c>
      <c r="F15" s="15" t="s">
        <v>24</v>
      </c>
    </row>
    <row r="16" spans="2:6" s="31" customFormat="1" ht="41.25" customHeight="1" x14ac:dyDescent="0.25">
      <c r="B16" s="4"/>
      <c r="C16" s="32"/>
      <c r="D16" s="4" t="s">
        <v>48</v>
      </c>
      <c r="E16" s="4"/>
      <c r="F16" s="4" t="s">
        <v>30</v>
      </c>
    </row>
    <row r="17" spans="2:6" s="31" customFormat="1" ht="41.25" customHeight="1" x14ac:dyDescent="0.25">
      <c r="B17" s="4"/>
      <c r="C17" s="32"/>
      <c r="D17" s="4" t="s">
        <v>44</v>
      </c>
      <c r="E17" s="4"/>
      <c r="F17" s="4"/>
    </row>
    <row r="18" spans="2:6" s="31" customFormat="1" ht="23.25" customHeight="1" x14ac:dyDescent="0.25">
      <c r="B18" s="35"/>
      <c r="C18" s="36"/>
      <c r="D18" s="37"/>
      <c r="E18" s="57"/>
      <c r="F18" s="32"/>
    </row>
    <row r="19" spans="2:6" s="39" customFormat="1" ht="15" customHeight="1" x14ac:dyDescent="0.3">
      <c r="B19" s="38">
        <v>19</v>
      </c>
      <c r="C19" s="38">
        <f>B19+1</f>
        <v>20</v>
      </c>
      <c r="D19" s="38">
        <f t="shared" ref="D19" si="3">C19+1</f>
        <v>21</v>
      </c>
      <c r="E19" s="98">
        <f>D19+1</f>
        <v>22</v>
      </c>
      <c r="F19" s="98">
        <v>23</v>
      </c>
    </row>
    <row r="20" spans="2:6" s="31" customFormat="1" ht="54" customHeight="1" x14ac:dyDescent="0.25">
      <c r="B20" s="24" t="s">
        <v>56</v>
      </c>
      <c r="C20" s="3"/>
      <c r="D20" s="3" t="s">
        <v>26</v>
      </c>
      <c r="E20" s="26" t="s">
        <v>20</v>
      </c>
      <c r="F20" s="15"/>
    </row>
    <row r="21" spans="2:6" s="31" customFormat="1" ht="41.25" customHeight="1" x14ac:dyDescent="0.25">
      <c r="B21" s="4"/>
      <c r="C21" s="83"/>
      <c r="D21" s="83" t="s">
        <v>49</v>
      </c>
      <c r="E21" s="4" t="s">
        <v>19</v>
      </c>
      <c r="F21" s="4"/>
    </row>
    <row r="22" spans="2:6" s="31" customFormat="1" ht="41.25" customHeight="1" x14ac:dyDescent="0.25">
      <c r="B22" s="56"/>
      <c r="C22" s="56"/>
      <c r="D22" s="101" t="s">
        <v>29</v>
      </c>
      <c r="E22" s="56" t="s">
        <v>13</v>
      </c>
      <c r="F22" s="101" t="s">
        <v>25</v>
      </c>
    </row>
    <row r="23" spans="2:6" s="31" customFormat="1" ht="41.25" customHeight="1" x14ac:dyDescent="0.25">
      <c r="B23" s="56"/>
      <c r="C23" s="56"/>
      <c r="D23" s="4"/>
      <c r="E23" s="4"/>
      <c r="F23" s="4"/>
    </row>
    <row r="24" spans="2:6" s="39" customFormat="1" ht="15" customHeight="1" x14ac:dyDescent="0.3">
      <c r="B24" s="84" t="s">
        <v>35</v>
      </c>
      <c r="C24" s="84" t="s">
        <v>39</v>
      </c>
      <c r="D24" s="84" t="s">
        <v>40</v>
      </c>
      <c r="E24" s="88" t="s">
        <v>36</v>
      </c>
      <c r="F24" s="88">
        <v>30</v>
      </c>
    </row>
    <row r="25" spans="2:6" s="31" customFormat="1" ht="54" customHeight="1" x14ac:dyDescent="0.25">
      <c r="B25" s="89"/>
      <c r="C25" s="85"/>
      <c r="D25" s="86"/>
      <c r="E25" s="87"/>
      <c r="F25" s="92" t="s">
        <v>24</v>
      </c>
    </row>
    <row r="26" spans="2:6" s="31" customFormat="1" ht="41.25" customHeight="1" x14ac:dyDescent="0.25">
      <c r="B26" s="87"/>
      <c r="C26" s="87"/>
      <c r="D26" s="87"/>
      <c r="E26" s="87"/>
      <c r="F26" s="87"/>
    </row>
    <row r="27" spans="2:6" s="31" customFormat="1" ht="16.5" customHeight="1" x14ac:dyDescent="0.25">
      <c r="B27" s="90"/>
      <c r="C27" s="90"/>
      <c r="D27" s="94"/>
      <c r="E27" s="94"/>
      <c r="F27" s="94"/>
    </row>
    <row r="28" spans="2:6" s="7" customFormat="1" ht="10.5" customHeight="1" x14ac:dyDescent="0.3">
      <c r="B28" s="41"/>
      <c r="C28" s="41"/>
      <c r="D28" s="42"/>
      <c r="E28" s="41"/>
      <c r="F28" s="43"/>
    </row>
    <row r="29" spans="2:6" s="7" customFormat="1" ht="10.5" customHeight="1" x14ac:dyDescent="0.3">
      <c r="B29" s="41"/>
      <c r="C29" s="41"/>
      <c r="D29" s="42"/>
      <c r="E29" s="41"/>
      <c r="F29" s="43"/>
    </row>
    <row r="30" spans="2:6" s="7" customFormat="1" ht="18.75" customHeight="1" x14ac:dyDescent="0.3">
      <c r="B30" s="8" t="s">
        <v>34</v>
      </c>
      <c r="C30" s="9"/>
      <c r="D30" s="9"/>
      <c r="E30" s="104"/>
      <c r="F30" s="105"/>
    </row>
    <row r="31" spans="2:6" s="12" customFormat="1" ht="12.75" customHeight="1" x14ac:dyDescent="0.3">
      <c r="B31" s="88" t="s">
        <v>41</v>
      </c>
      <c r="C31" s="11">
        <v>3</v>
      </c>
      <c r="D31" s="11">
        <f>C31+1</f>
        <v>4</v>
      </c>
      <c r="E31" s="11">
        <f t="shared" ref="E31:F31" si="4">D31+1</f>
        <v>5</v>
      </c>
      <c r="F31" s="11">
        <f t="shared" si="4"/>
        <v>6</v>
      </c>
    </row>
    <row r="32" spans="2:6" s="31" customFormat="1" ht="74.25" customHeight="1" x14ac:dyDescent="0.25">
      <c r="B32" s="85"/>
      <c r="C32" s="4" t="s">
        <v>50</v>
      </c>
      <c r="D32" s="4" t="s">
        <v>51</v>
      </c>
      <c r="E32" s="13"/>
      <c r="F32" s="4"/>
    </row>
    <row r="33" spans="2:8" s="31" customFormat="1" ht="51.75" customHeight="1" x14ac:dyDescent="0.25">
      <c r="B33" s="89"/>
      <c r="C33" s="4"/>
      <c r="D33" s="4"/>
      <c r="E33" s="3"/>
      <c r="F33" s="4"/>
      <c r="H33" s="31" t="s">
        <v>5</v>
      </c>
    </row>
    <row r="34" spans="2:8" s="47" customFormat="1" ht="28" x14ac:dyDescent="0.25">
      <c r="B34" s="89"/>
      <c r="C34" s="3" t="s">
        <v>52</v>
      </c>
      <c r="D34" s="46"/>
      <c r="E34" s="4"/>
      <c r="F34" s="4"/>
    </row>
    <row r="35" spans="2:8" s="47" customFormat="1" ht="41.25" customHeight="1" x14ac:dyDescent="0.25">
      <c r="B35" s="99"/>
      <c r="C35" s="3" t="s">
        <v>27</v>
      </c>
      <c r="D35" s="45"/>
      <c r="E35" s="3"/>
      <c r="F35" s="4"/>
    </row>
    <row r="36" spans="2:8" s="47" customFormat="1" ht="41.25" customHeight="1" x14ac:dyDescent="0.25">
      <c r="B36" s="99"/>
      <c r="C36" s="3" t="s">
        <v>7</v>
      </c>
      <c r="D36" s="49"/>
      <c r="E36" s="3"/>
      <c r="F36" s="4"/>
    </row>
    <row r="37" spans="2:8" s="47" customFormat="1" ht="41.25" customHeight="1" x14ac:dyDescent="0.25">
      <c r="B37" s="99"/>
      <c r="C37" s="3"/>
      <c r="D37" s="49"/>
      <c r="E37" s="3"/>
      <c r="F37" s="4"/>
    </row>
    <row r="38" spans="2:8" s="47" customFormat="1" ht="41.25" customHeight="1" x14ac:dyDescent="0.25">
      <c r="B38" s="99"/>
      <c r="C38" s="3"/>
      <c r="D38" s="49"/>
      <c r="E38" s="3"/>
      <c r="F38" s="3"/>
    </row>
    <row r="39" spans="2:8" s="12" customFormat="1" ht="14" x14ac:dyDescent="0.3">
      <c r="B39" s="100" t="s">
        <v>37</v>
      </c>
      <c r="C39" s="11">
        <v>11</v>
      </c>
      <c r="D39" s="11">
        <f t="shared" ref="D39:F39" si="5">C39+1</f>
        <v>12</v>
      </c>
      <c r="E39" s="11">
        <f t="shared" si="5"/>
        <v>13</v>
      </c>
      <c r="F39" s="11">
        <f t="shared" si="5"/>
        <v>14</v>
      </c>
    </row>
    <row r="40" spans="2:8" s="12" customFormat="1" ht="42" x14ac:dyDescent="0.3">
      <c r="B40" s="102" t="s">
        <v>55</v>
      </c>
      <c r="C40" s="13"/>
      <c r="D40" s="4"/>
      <c r="E40" s="51"/>
      <c r="F40" s="14"/>
    </row>
    <row r="41" spans="2:8" s="12" customFormat="1" ht="53.25" customHeight="1" x14ac:dyDescent="0.3">
      <c r="B41" s="4" t="s">
        <v>54</v>
      </c>
      <c r="C41" s="32" t="s">
        <v>8</v>
      </c>
      <c r="D41" s="4"/>
      <c r="E41" s="46"/>
      <c r="F41" s="3" t="s">
        <v>9</v>
      </c>
    </row>
    <row r="42" spans="2:8" s="12" customFormat="1" ht="14" x14ac:dyDescent="0.3">
      <c r="B42" s="4"/>
      <c r="C42" s="53"/>
      <c r="D42" s="4"/>
      <c r="E42" s="53"/>
      <c r="F42" s="55"/>
    </row>
    <row r="43" spans="2:8" s="12" customFormat="1" ht="28" x14ac:dyDescent="0.3">
      <c r="B43" s="4" t="s">
        <v>31</v>
      </c>
      <c r="C43" s="17" t="s">
        <v>11</v>
      </c>
      <c r="D43" s="4"/>
      <c r="E43" s="53"/>
      <c r="F43" s="55"/>
    </row>
    <row r="44" spans="2:8" s="12" customFormat="1" ht="14" x14ac:dyDescent="0.3">
      <c r="B44" s="54"/>
      <c r="C44" s="53"/>
      <c r="D44" s="4"/>
      <c r="E44" s="53"/>
      <c r="F44" s="55"/>
    </row>
    <row r="45" spans="2:8" s="12" customFormat="1" ht="14" x14ac:dyDescent="0.3">
      <c r="B45" s="15"/>
      <c r="C45" s="53"/>
      <c r="D45" s="4"/>
      <c r="E45" s="53"/>
      <c r="F45" s="55"/>
    </row>
    <row r="46" spans="2:8" s="47" customFormat="1" ht="29.25" customHeight="1" x14ac:dyDescent="0.25">
      <c r="B46" s="29"/>
      <c r="C46" s="56"/>
      <c r="D46" s="45"/>
      <c r="E46" s="57"/>
      <c r="F46" s="4"/>
    </row>
    <row r="47" spans="2:8" s="47" customFormat="1" ht="14.25" customHeight="1" x14ac:dyDescent="0.3">
      <c r="B47" s="11">
        <v>16</v>
      </c>
      <c r="C47" s="11">
        <f>B47+1</f>
        <v>17</v>
      </c>
      <c r="D47" s="11">
        <f t="shared" ref="D47:F47" si="6">C47+1</f>
        <v>18</v>
      </c>
      <c r="E47" s="11">
        <f t="shared" si="6"/>
        <v>19</v>
      </c>
      <c r="F47" s="11">
        <f t="shared" si="6"/>
        <v>20</v>
      </c>
    </row>
    <row r="48" spans="2:8" s="31" customFormat="1" ht="42" x14ac:dyDescent="0.25">
      <c r="B48" s="56" t="s">
        <v>16</v>
      </c>
      <c r="C48" s="58" t="s">
        <v>10</v>
      </c>
      <c r="D48" s="4" t="s">
        <v>14</v>
      </c>
      <c r="E48" s="13" t="s">
        <v>11</v>
      </c>
      <c r="F48" s="59"/>
    </row>
    <row r="49" spans="2:7" s="31" customFormat="1" ht="14" x14ac:dyDescent="0.25">
      <c r="B49" s="3"/>
      <c r="C49" s="60"/>
      <c r="D49" s="14"/>
      <c r="E49" s="32" t="s">
        <v>15</v>
      </c>
      <c r="F49" s="59"/>
    </row>
    <row r="50" spans="2:7" s="31" customFormat="1" ht="14" x14ac:dyDescent="0.25">
      <c r="B50" s="40"/>
      <c r="C50" s="40"/>
      <c r="D50" s="40"/>
      <c r="E50" s="29"/>
      <c r="F50" s="61"/>
    </row>
    <row r="51" spans="2:7" s="31" customFormat="1" ht="14" x14ac:dyDescent="0.3">
      <c r="B51" s="11">
        <f>B47+7</f>
        <v>23</v>
      </c>
      <c r="C51" s="23">
        <f>B51+1</f>
        <v>24</v>
      </c>
      <c r="D51" s="23">
        <f>C51+1</f>
        <v>25</v>
      </c>
      <c r="E51" s="88" t="s">
        <v>23</v>
      </c>
      <c r="F51" s="11">
        <v>27</v>
      </c>
    </row>
    <row r="52" spans="2:7" s="62" customFormat="1" ht="58.5" customHeight="1" x14ac:dyDescent="0.25">
      <c r="B52" s="15"/>
      <c r="C52" s="3"/>
      <c r="D52" s="3" t="s">
        <v>53</v>
      </c>
      <c r="E52" s="89"/>
      <c r="F52" s="3"/>
    </row>
    <row r="53" spans="2:7" s="62" customFormat="1" ht="30.75" customHeight="1" x14ac:dyDescent="0.25">
      <c r="B53" s="40"/>
      <c r="C53" s="40"/>
      <c r="D53" s="30" t="s">
        <v>9</v>
      </c>
      <c r="E53" s="94"/>
      <c r="F53" s="30"/>
    </row>
    <row r="54" spans="2:7" s="65" customFormat="1" ht="15.75" customHeight="1" x14ac:dyDescent="0.3">
      <c r="B54" s="63"/>
      <c r="C54" s="63" t="s">
        <v>5</v>
      </c>
      <c r="D54" s="52"/>
      <c r="E54" s="64"/>
      <c r="F54" s="64"/>
      <c r="G54" s="43"/>
    </row>
    <row r="55" spans="2:7" s="12" customFormat="1" ht="12.75" customHeight="1" x14ac:dyDescent="0.3">
      <c r="B55" s="65"/>
      <c r="C55" s="66"/>
      <c r="D55" s="66"/>
      <c r="E55" s="67"/>
      <c r="F55" s="67"/>
    </row>
    <row r="56" spans="2:7" s="7" customFormat="1" ht="21.75" customHeight="1" x14ac:dyDescent="0.3">
      <c r="B56" s="8" t="s">
        <v>38</v>
      </c>
      <c r="C56" s="68"/>
      <c r="D56" s="68"/>
      <c r="E56" s="69"/>
      <c r="F56" s="70"/>
    </row>
    <row r="57" spans="2:7" s="47" customFormat="1" ht="15" customHeight="1" x14ac:dyDescent="0.3">
      <c r="B57" s="11">
        <v>30</v>
      </c>
      <c r="C57" s="11">
        <v>31</v>
      </c>
      <c r="D57" s="11">
        <v>1</v>
      </c>
      <c r="E57" s="11">
        <f t="shared" ref="E57:F57" si="7">D57+1</f>
        <v>2</v>
      </c>
      <c r="F57" s="11">
        <f t="shared" si="7"/>
        <v>3</v>
      </c>
    </row>
    <row r="58" spans="2:7" s="31" customFormat="1" ht="29.25" customHeight="1" x14ac:dyDescent="0.25">
      <c r="B58" s="33"/>
      <c r="C58" s="34" t="s">
        <v>10</v>
      </c>
      <c r="D58" s="71"/>
      <c r="E58" s="48" t="s">
        <v>22</v>
      </c>
      <c r="F58" s="26"/>
    </row>
    <row r="59" spans="2:7" s="47" customFormat="1" ht="31.5" customHeight="1" x14ac:dyDescent="0.25">
      <c r="B59" s="72"/>
      <c r="C59" s="60"/>
      <c r="D59" s="45"/>
      <c r="E59" s="48"/>
      <c r="F59" s="4"/>
    </row>
    <row r="60" spans="2:7" s="47" customFormat="1" ht="25.5" customHeight="1" x14ac:dyDescent="0.25">
      <c r="B60" s="29"/>
      <c r="C60" s="29"/>
      <c r="D60" s="40"/>
      <c r="E60" s="73"/>
      <c r="F60" s="60"/>
    </row>
    <row r="61" spans="2:7" s="31" customFormat="1" ht="15.75" customHeight="1" x14ac:dyDescent="0.3">
      <c r="B61" s="11">
        <f>F57+3</f>
        <v>6</v>
      </c>
      <c r="C61" s="11">
        <f>B61+1</f>
        <v>7</v>
      </c>
      <c r="D61" s="11">
        <f t="shared" ref="D61:F61" si="8">C61+1</f>
        <v>8</v>
      </c>
      <c r="E61" s="11">
        <f t="shared" si="8"/>
        <v>9</v>
      </c>
      <c r="F61" s="11">
        <f t="shared" si="8"/>
        <v>10</v>
      </c>
    </row>
    <row r="62" spans="2:7" s="47" customFormat="1" ht="27" customHeight="1" x14ac:dyDescent="0.25">
      <c r="B62" s="26"/>
      <c r="C62" s="3" t="s">
        <v>10</v>
      </c>
      <c r="D62" s="74"/>
      <c r="E62" s="75" t="s">
        <v>11</v>
      </c>
      <c r="F62" s="93" t="s">
        <v>21</v>
      </c>
    </row>
    <row r="63" spans="2:7" s="47" customFormat="1" ht="27" customHeight="1" x14ac:dyDescent="0.25">
      <c r="B63" s="4"/>
      <c r="C63" s="3"/>
      <c r="D63" s="60"/>
      <c r="E63" s="75"/>
      <c r="F63" s="60"/>
    </row>
    <row r="64" spans="2:7" s="47" customFormat="1" ht="23.25" customHeight="1" x14ac:dyDescent="0.25">
      <c r="B64" s="37"/>
      <c r="C64" s="37"/>
      <c r="D64" s="50"/>
      <c r="E64" s="76"/>
      <c r="F64" s="37"/>
    </row>
    <row r="65" spans="2:7" s="31" customFormat="1" ht="16.5" customHeight="1" x14ac:dyDescent="0.3">
      <c r="B65" s="11">
        <f>F61+3</f>
        <v>13</v>
      </c>
      <c r="C65" s="11">
        <f>B65+1</f>
        <v>14</v>
      </c>
      <c r="D65" s="11">
        <f t="shared" ref="D65:F65" si="9">C65+1</f>
        <v>15</v>
      </c>
      <c r="E65" s="11">
        <f t="shared" si="9"/>
        <v>16</v>
      </c>
      <c r="F65" s="11">
        <f t="shared" si="9"/>
        <v>17</v>
      </c>
    </row>
    <row r="66" spans="2:7" s="47" customFormat="1" ht="28.5" customHeight="1" x14ac:dyDescent="0.25">
      <c r="B66" s="93"/>
      <c r="C66" s="3" t="s">
        <v>10</v>
      </c>
      <c r="D66" s="74"/>
      <c r="E66" s="75" t="s">
        <v>11</v>
      </c>
      <c r="F66" s="60"/>
    </row>
    <row r="67" spans="2:7" s="47" customFormat="1" ht="15.75" customHeight="1" x14ac:dyDescent="0.25">
      <c r="B67" s="72"/>
      <c r="C67" s="77"/>
      <c r="D67" s="78"/>
      <c r="E67" s="79"/>
      <c r="F67" s="56"/>
    </row>
    <row r="68" spans="2:7" s="31" customFormat="1" ht="18" customHeight="1" x14ac:dyDescent="0.25">
      <c r="B68" s="37"/>
      <c r="C68" s="80"/>
      <c r="D68" s="37"/>
      <c r="E68" s="81" t="s">
        <v>5</v>
      </c>
      <c r="F68" s="30"/>
      <c r="G68" s="62"/>
    </row>
    <row r="69" spans="2:7" s="31" customFormat="1" ht="15" customHeight="1" x14ac:dyDescent="0.3">
      <c r="B69" s="11">
        <f>F65+3</f>
        <v>20</v>
      </c>
      <c r="C69" s="11">
        <f>B69+1</f>
        <v>21</v>
      </c>
      <c r="D69" s="11">
        <f t="shared" ref="D69:F69" si="10">C69+1</f>
        <v>22</v>
      </c>
      <c r="E69" s="11">
        <f t="shared" si="10"/>
        <v>23</v>
      </c>
      <c r="F69" s="11">
        <f t="shared" si="10"/>
        <v>24</v>
      </c>
      <c r="G69" s="62"/>
    </row>
    <row r="70" spans="2:7" s="31" customFormat="1" ht="43.5" customHeight="1" x14ac:dyDescent="0.25">
      <c r="B70" s="37"/>
      <c r="C70" s="95" t="s">
        <v>10</v>
      </c>
      <c r="D70" s="96"/>
      <c r="E70" s="97" t="s">
        <v>11</v>
      </c>
      <c r="F70" s="91"/>
      <c r="G70" s="62"/>
    </row>
    <row r="71" spans="2:7" s="7" customFormat="1" ht="13.5" customHeight="1" x14ac:dyDescent="0.3">
      <c r="C71" s="82"/>
      <c r="D71" s="82"/>
      <c r="E71" s="82"/>
      <c r="F71" s="82"/>
    </row>
    <row r="72" spans="2:7" s="12" customFormat="1" ht="16.5" customHeight="1" x14ac:dyDescent="0.3">
      <c r="B72" s="7"/>
      <c r="D72" s="44"/>
      <c r="E72" s="44"/>
      <c r="F72" s="44"/>
    </row>
    <row r="73" spans="2:7" x14ac:dyDescent="0.25">
      <c r="B73" s="1"/>
    </row>
  </sheetData>
  <customSheetViews>
    <customSheetView guid="{D0AA581B-A4CF-469B-BF2B-44F324599ED7}" scale="86" topLeftCell="A43">
      <selection activeCell="H17" sqref="H17"/>
      <rowBreaks count="2" manualBreakCount="2">
        <brk id="29" max="16383" man="1"/>
        <brk id="54" max="16383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65" fitToHeight="4" orientation="landscape" r:id="rId1"/>
      <headerFooter alignWithMargins="0">
        <oddFooter>&amp;L
End of year calendar 2018
&amp;CLast Modified &amp;D</oddFooter>
      </headerFooter>
    </customSheetView>
    <customSheetView guid="{8BC8E150-598E-44EE-B6BE-F3A81C47C997}" scale="86" showPageBreaks="1" printArea="1" topLeftCell="A8">
      <selection activeCell="H17" sqref="H17"/>
      <rowBreaks count="2" manualBreakCount="2">
        <brk id="29" max="16383" man="1"/>
        <brk id="54" max="16383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65" fitToHeight="4" orientation="landscape" r:id="rId2"/>
      <headerFooter alignWithMargins="0">
        <oddFooter>&amp;L
End of year calendar 2018
&amp;CLast Modified &amp;D</oddFooter>
      </headerFooter>
    </customSheetView>
    <customSheetView guid="{A473FB1C-6FB3-4A10-856C-C48DB8D9E051}" showPageBreaks="1" printArea="1" topLeftCell="A40">
      <selection activeCell="D54" sqref="D54"/>
      <rowBreaks count="2" manualBreakCount="2">
        <brk id="25" max="4" man="1"/>
        <brk id="53" max="4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70" fitToHeight="4" orientation="landscape" r:id="rId3"/>
      <headerFooter alignWithMargins="0">
        <oddFooter>&amp;L
End of year calendar 2018
&amp;CLast Modified &amp;D</oddFooter>
      </headerFooter>
    </customSheetView>
    <customSheetView guid="{A3D14677-2123-4588-A41D-E03FC4FBF300}" showPageBreaks="1" printArea="1" hiddenRows="1">
      <selection activeCell="N63" sqref="N63"/>
      <rowBreaks count="3" manualBreakCount="3">
        <brk id="27" max="4" man="1"/>
        <brk id="57" max="4" man="1"/>
        <brk id="88" max="4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68" fitToHeight="0" orientation="landscape" r:id="rId4"/>
      <headerFooter alignWithMargins="0">
        <oddFooter>&amp;L&amp;F&amp;CLast Modified &amp;D</oddFooter>
      </headerFooter>
    </customSheetView>
    <customSheetView guid="{4BBB96E0-C346-4B34-A41E-0AE076035052}" showPageBreaks="1" printArea="1" topLeftCell="A25">
      <selection activeCell="C36" sqref="C36"/>
      <rowBreaks count="3" manualBreakCount="3">
        <brk id="26" max="4" man="1"/>
        <brk id="53" max="4" man="1"/>
        <brk id="82" max="4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70" fitToHeight="0" orientation="landscape" r:id="rId5"/>
      <headerFooter alignWithMargins="0">
        <oddFooter>&amp;L&amp;F&amp;CLast Modified &amp;D</oddFooter>
      </headerFooter>
    </customSheetView>
    <customSheetView guid="{85816FC2-A7E4-4FDC-AE05-346ABFBC7BBF}" showPageBreaks="1" printArea="1">
      <selection activeCell="B9" sqref="B9"/>
      <rowBreaks count="3" manualBreakCount="3">
        <brk id="20" max="4" man="1"/>
        <brk id="49" max="4" man="1"/>
        <brk id="78" max="4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68" fitToHeight="0" orientation="landscape" r:id="rId6"/>
      <headerFooter alignWithMargins="0">
        <oddFooter>&amp;L&amp;F&amp;CLast Modified &amp;D&amp;R&amp;P of &amp;N</oddFooter>
      </headerFooter>
    </customSheetView>
    <customSheetView guid="{6606E2A6-AE23-4A40-AA6E-C5957C33341B}" showPageBreaks="1" printArea="1">
      <pane ySplit="2" topLeftCell="A84" activePane="bottomLeft" state="frozen"/>
      <selection pane="bottomLeft" activeCell="B40" sqref="B40"/>
      <rowBreaks count="2" manualBreakCount="2">
        <brk id="20" max="4" man="1"/>
        <brk id="48" max="4" man="1"/>
      </rowBreaks>
      <pageMargins left="0.19685039370078741" right="0.19685039370078741" top="0.19685039370078741" bottom="0.19685039370078741" header="0.19685039370078741" footer="0.11811023622047245"/>
      <printOptions horizontalCentered="1"/>
      <pageSetup paperSize="9" scale="70" fitToHeight="0" orientation="landscape" r:id="rId7"/>
      <headerFooter alignWithMargins="0">
        <oddFooter>&amp;L&amp;F&amp;CLast Modified &amp;D</oddFooter>
      </headerFooter>
    </customSheetView>
    <customSheetView guid="{CC16EE7A-16E2-4C2E-A1A2-367D805FE2E0}" scale="86" printArea="1">
      <selection activeCell="A13" sqref="A13"/>
      <rowBreaks count="2" manualBreakCount="2">
        <brk id="26" max="4" man="1"/>
        <brk id="54" max="4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70" fitToHeight="4" orientation="landscape" r:id="rId8"/>
      <headerFooter alignWithMargins="0">
        <oddFooter>&amp;L
End of year calendar 2018
&amp;CLast Modified &amp;D</oddFooter>
      </headerFooter>
    </customSheetView>
    <customSheetView guid="{3E441682-3E23-4F5E-9AAB-1DA5AA0E308B}" scale="86" topLeftCell="A19">
      <selection activeCell="C22" sqref="C22"/>
      <rowBreaks count="2" manualBreakCount="2">
        <brk id="29" max="16383" man="1"/>
        <brk id="54" max="16383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65" fitToHeight="4" orientation="landscape" r:id="rId9"/>
      <headerFooter alignWithMargins="0">
        <oddFooter>&amp;L
End of year calendar 2018
&amp;CLast Modified &amp;D</oddFooter>
      </headerFooter>
    </customSheetView>
    <customSheetView guid="{D2020A0A-A7BE-4AC6-B216-2A278DF97195}" scale="86">
      <selection activeCell="H17" sqref="H17"/>
      <rowBreaks count="2" manualBreakCount="2">
        <brk id="29" max="16383" man="1"/>
        <brk id="54" max="16383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65" fitToHeight="4" orientation="landscape" r:id="rId10"/>
      <headerFooter alignWithMargins="0">
        <oddFooter>&amp;L
End of year calendar 2018
&amp;CLast Modified &amp;D</oddFooter>
      </headerFooter>
    </customSheetView>
  </customSheetViews>
  <mergeCells count="2">
    <mergeCell ref="B1:F1"/>
    <mergeCell ref="E30:F30"/>
  </mergeCells>
  <phoneticPr fontId="0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65" fitToHeight="4" orientation="landscape" r:id="rId11"/>
  <headerFooter alignWithMargins="0">
    <oddFooter>&amp;L
End of year calendar 2018
&amp;CLast Modified &amp;D</oddFooter>
  </headerFooter>
  <rowBreaks count="2" manualBreakCount="2">
    <brk id="29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2.5" x14ac:dyDescent="0.25"/>
  <sheetData/>
  <customSheetViews>
    <customSheetView guid="{D0AA581B-A4CF-469B-BF2B-44F324599ED7}">
      <pageMargins left="0.75" right="0.75" top="1" bottom="1" header="0.5" footer="0.5"/>
      <headerFooter alignWithMargins="0"/>
    </customSheetView>
    <customSheetView guid="{8BC8E150-598E-44EE-B6BE-F3A81C47C997}">
      <pageMargins left="0.75" right="0.75" top="1" bottom="1" header="0.5" footer="0.5"/>
      <headerFooter alignWithMargins="0"/>
    </customSheetView>
    <customSheetView guid="{A473FB1C-6FB3-4A10-856C-C48DB8D9E051}">
      <pageMargins left="0.75" right="0.75" top="1" bottom="1" header="0.5" footer="0.5"/>
      <headerFooter alignWithMargins="0"/>
    </customSheetView>
    <customSheetView guid="{A3D14677-2123-4588-A41D-E03FC4FBF300}">
      <pageMargins left="0.75" right="0.75" top="1" bottom="1" header="0.5" footer="0.5"/>
      <headerFooter alignWithMargins="0"/>
    </customSheetView>
    <customSheetView guid="{4BBB96E0-C346-4B34-A41E-0AE076035052}">
      <pageMargins left="0.75" right="0.75" top="1" bottom="1" header="0.5" footer="0.5"/>
      <headerFooter alignWithMargins="0"/>
    </customSheetView>
    <customSheetView guid="{85816FC2-A7E4-4FDC-AE05-346ABFBC7BBF}">
      <pageMargins left="0.75" right="0.75" top="1" bottom="1" header="0.5" footer="0.5"/>
      <headerFooter alignWithMargins="0"/>
    </customSheetView>
    <customSheetView guid="{6606E2A6-AE23-4A40-AA6E-C5957C33341B}">
      <pageMargins left="0.75" right="0.75" top="1" bottom="1" header="0.5" footer="0.5"/>
      <headerFooter alignWithMargins="0"/>
    </customSheetView>
    <customSheetView guid="{CC16EE7A-16E2-4C2E-A1A2-367D805FE2E0}">
      <pageMargins left="0.75" right="0.75" top="1" bottom="1" header="0.5" footer="0.5"/>
      <headerFooter alignWithMargins="0"/>
    </customSheetView>
    <customSheetView guid="{3E441682-3E23-4F5E-9AAB-1DA5AA0E308B}">
      <pageMargins left="0.75" right="0.75" top="1" bottom="1" header="0.5" footer="0.5"/>
      <headerFooter alignWithMargins="0"/>
    </customSheetView>
    <customSheetView guid="{D2020A0A-A7BE-4AC6-B216-2A278DF97195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9093399543F4589CCB1625CE30D80" ma:contentTypeVersion="9" ma:contentTypeDescription="Create a new document." ma:contentTypeScope="" ma:versionID="f7827ce9fb7229420d60c8ebc9ee9c01">
  <xsd:schema xmlns:xsd="http://www.w3.org/2001/XMLSchema" xmlns:xs="http://www.w3.org/2001/XMLSchema" xmlns:p="http://schemas.microsoft.com/office/2006/metadata/properties" xmlns:ns3="c6277b6f-75d8-4d2d-82a1-49b35818ffa2" targetNamespace="http://schemas.microsoft.com/office/2006/metadata/properties" ma:root="true" ma:fieldsID="394a585f67f6420b3476831ed629a401" ns3:_="">
    <xsd:import namespace="c6277b6f-75d8-4d2d-82a1-49b35818ff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77b6f-75d8-4d2d-82a1-49b35818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D95D8-7EDE-48C4-8C21-1BB5552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277b6f-75d8-4d2d-82a1-49b35818f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435A57-9AD0-492F-B15D-3A2F7DD875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96669B-FCC1-4479-BDBD-235C60A47E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flinders</dc:creator>
  <cp:lastModifiedBy>Alice Brook</cp:lastModifiedBy>
  <cp:lastPrinted>2019-10-29T04:49:10Z</cp:lastPrinted>
  <dcterms:created xsi:type="dcterms:W3CDTF">2003-09-04T05:17:26Z</dcterms:created>
  <dcterms:modified xsi:type="dcterms:W3CDTF">2022-10-27T04:38:36Z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0x0101005309093399543F4589CCB1625CE30D80</vt:lpwstr>
  </property>
</Properties>
</file>