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erOP\P\podg0010\prefs\Desktop\"/>
    </mc:Choice>
  </mc:AlternateContent>
  <xr:revisionPtr revIDLastSave="0" documentId="8_{75A4DE97-9951-4170-903A-68FDA638B3CE}" xr6:coauthVersionLast="47" xr6:coauthVersionMax="47" xr10:uidLastSave="{00000000-0000-0000-0000-000000000000}"/>
  <bookViews>
    <workbookView xWindow="-28920" yWindow="90" windowWidth="29040" windowHeight="15840" xr2:uid="{B8791238-47AA-4ED9-8DD9-FA384E04B6DA}"/>
  </bookViews>
  <sheets>
    <sheet name="Sheet1" sheetId="1" r:id="rId1"/>
    <sheet name="List" sheetId="2" r:id="rId2"/>
  </sheets>
  <definedNames>
    <definedName name="_xlnm.Print_Area" localSheetId="0">Sheet1!$A$1:$H$56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3" i="1"/>
  <c r="H22" i="1"/>
  <c r="H21" i="1"/>
  <c r="H18" i="1"/>
  <c r="H19" i="1"/>
  <c r="H20" i="1"/>
  <c r="H33" i="1" l="1"/>
  <c r="H34" i="1" s="1"/>
  <c r="H35" i="1" s="1"/>
</calcChain>
</file>

<file path=xl/sharedStrings.xml><?xml version="1.0" encoding="utf-8"?>
<sst xmlns="http://schemas.openxmlformats.org/spreadsheetml/2006/main" count="71" uniqueCount="53">
  <si>
    <t>First Name</t>
  </si>
  <si>
    <t>Last Name</t>
  </si>
  <si>
    <t>Name of pre-service teacher/s</t>
  </si>
  <si>
    <t>Total number of students</t>
  </si>
  <si>
    <t>Mentor teacher claim ONLY</t>
  </si>
  <si>
    <t>Role: Mentor Teacher OR Site Coordinator</t>
  </si>
  <si>
    <t>Role</t>
  </si>
  <si>
    <t>Mentor teacher</t>
  </si>
  <si>
    <t>Site Coordintor</t>
  </si>
  <si>
    <t>Mentor Teacher pay rate</t>
  </si>
  <si>
    <t>Site Coordinator pay rate</t>
  </si>
  <si>
    <t>Subtotal</t>
  </si>
  <si>
    <t>Number of Days</t>
  </si>
  <si>
    <t>Mentor Payments</t>
  </si>
  <si>
    <t>Site Coordinator Payments</t>
  </si>
  <si>
    <t>The site coordination for mulitple pre-service teachers can be grouped, if the number of coordination days is the same for each pre-service teacher</t>
  </si>
  <si>
    <t>Insert the dates in column G</t>
  </si>
  <si>
    <t>Total for Invoice</t>
  </si>
  <si>
    <t>Please provide your invoice and the supporting spreadsheet when submitting invoices to CEPSW.Finance@flinders.edu.au</t>
  </si>
  <si>
    <t>In column F insert the total number of supervision days for each pre-service teacher</t>
  </si>
  <si>
    <r>
      <t xml:space="preserve">In column F insert the </t>
    </r>
    <r>
      <rPr>
        <b/>
        <sz val="11"/>
        <color theme="1"/>
        <rFont val="Calibri"/>
        <family val="2"/>
      </rPr>
      <t>number of days for each pre-service teacher</t>
    </r>
    <r>
      <rPr>
        <sz val="11"/>
        <color theme="1"/>
        <rFont val="Calibri"/>
        <family val="2"/>
        <scheme val="minor"/>
      </rPr>
      <t xml:space="preserve"> (not the total number of combined days)</t>
    </r>
  </si>
  <si>
    <t>For assistance please email : CEPSW.Placements@flinders.edu.au</t>
  </si>
  <si>
    <t>In Column E, insert the number of pre-service teachers</t>
  </si>
  <si>
    <t>Example: Sara Williams was eligible for a site coordinator payment for 2 pre-service teachers for 20 days each. Insert 2 in Column E, number of students and 20 in column F, number of supervision days per student. (NOTE: 40, which is the total number of days for both students is incorrect).</t>
  </si>
  <si>
    <r>
      <t xml:space="preserve">List each pre-service teacher on a </t>
    </r>
    <r>
      <rPr>
        <u/>
        <sz val="11"/>
        <color theme="1"/>
        <rFont val="Calibri"/>
        <family val="2"/>
        <scheme val="minor"/>
      </rPr>
      <t>separate line</t>
    </r>
  </si>
  <si>
    <t>A</t>
  </si>
  <si>
    <t>B</t>
  </si>
  <si>
    <t>C</t>
  </si>
  <si>
    <t>D</t>
  </si>
  <si>
    <t>E</t>
  </si>
  <si>
    <t>F</t>
  </si>
  <si>
    <t>G</t>
  </si>
  <si>
    <t>Joe</t>
  </si>
  <si>
    <t>Blogg</t>
  </si>
  <si>
    <t>Harry Potter</t>
  </si>
  <si>
    <t>Mentor Teacher</t>
  </si>
  <si>
    <t>Oliver Twist</t>
  </si>
  <si>
    <t>Mary Poppins</t>
  </si>
  <si>
    <t>Black</t>
  </si>
  <si>
    <t>Site Coordinator</t>
  </si>
  <si>
    <t>Harry Potter, Oliver Twist, Mary Poppins</t>
  </si>
  <si>
    <t>Sara</t>
  </si>
  <si>
    <t>Williams</t>
  </si>
  <si>
    <t>Amy Smith</t>
  </si>
  <si>
    <t>Jim Adams</t>
  </si>
  <si>
    <t>Amy Smith, Jim Adams</t>
  </si>
  <si>
    <t>Dates of placement
Mentor Teacher Claim Only</t>
  </si>
  <si>
    <t>SEE INSTRUCTIONS BELOW:       1) Mentor Teachers &amp; Site Coordinators to complete ALL columns A - F             2) ONLY Mentor Teachers to complete column G</t>
  </si>
  <si>
    <t>Total (Inclusive of GST)</t>
  </si>
  <si>
    <t>Sub Total</t>
  </si>
  <si>
    <t>Is the total amount Inclusive of GST to use on the invoice</t>
  </si>
  <si>
    <t>Plus 10% GST</t>
  </si>
  <si>
    <t>3/2/23 - 21/2/23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</si>
</sst>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5" xfId="0" applyBorder="1"/>
    <xf numFmtId="1" fontId="0" fillId="0" borderId="5" xfId="0" applyNumberFormat="1" applyBorder="1"/>
    <xf numFmtId="164" fontId="0" fillId="0" borderId="5" xfId="0" applyNumberFormat="1" applyBorder="1"/>
    <xf numFmtId="164" fontId="0" fillId="4" borderId="1" xfId="0" applyNumberFormat="1" applyFill="1" applyBorder="1" applyAlignment="1">
      <alignment horizontal="left"/>
    </xf>
    <xf numFmtId="0" fontId="0" fillId="3" borderId="0" xfId="0" applyFill="1"/>
    <xf numFmtId="0" fontId="0" fillId="3" borderId="0" xfId="0" applyFill="1" applyBorder="1" applyAlignment="1"/>
    <xf numFmtId="49" fontId="0" fillId="0" borderId="0" xfId="0" applyNumberFormat="1"/>
    <xf numFmtId="0" fontId="1" fillId="0" borderId="0" xfId="0" applyFont="1"/>
    <xf numFmtId="3" fontId="1" fillId="4" borderId="1" xfId="0" applyNumberFormat="1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1" fillId="0" borderId="1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/>
    </xf>
    <xf numFmtId="3" fontId="1" fillId="4" borderId="3" xfId="0" applyNumberFormat="1" applyFont="1" applyFill="1" applyBorder="1" applyAlignment="1">
      <alignment horizontal="center" vertical="center"/>
    </xf>
    <xf numFmtId="3" fontId="1" fillId="4" borderId="6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0</xdr:rowOff>
    </xdr:from>
    <xdr:to>
      <xdr:col>8</xdr:col>
      <xdr:colOff>7377</xdr:colOff>
      <xdr:row>12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8909AF-480B-41B5-A86C-7C47F35772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56" b="21332"/>
        <a:stretch/>
      </xdr:blipFill>
      <xdr:spPr>
        <a:xfrm>
          <a:off x="2171700" y="0"/>
          <a:ext cx="9522852" cy="228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5F35F-6269-47E3-9131-7A8BD8585D5F}">
  <sheetPr>
    <pageSetUpPr fitToPage="1"/>
  </sheetPr>
  <dimension ref="A1:H56"/>
  <sheetViews>
    <sheetView tabSelected="1" topLeftCell="A10" workbookViewId="0">
      <selection activeCell="C33" sqref="C33"/>
    </sheetView>
  </sheetViews>
  <sheetFormatPr defaultRowHeight="15" x14ac:dyDescent="0.25"/>
  <cols>
    <col min="1" max="1" width="23" bestFit="1" customWidth="1"/>
    <col min="2" max="2" width="23.42578125" bestFit="1" customWidth="1"/>
    <col min="3" max="3" width="24.85546875" customWidth="1"/>
    <col min="4" max="4" width="37.140625" bestFit="1" customWidth="1"/>
    <col min="5" max="5" width="13.7109375" customWidth="1"/>
    <col min="6" max="6" width="12.7109375" customWidth="1"/>
    <col min="7" max="7" width="25.85546875" bestFit="1" customWidth="1"/>
    <col min="8" max="8" width="14.5703125" customWidth="1"/>
  </cols>
  <sheetData>
    <row r="1" spans="1:8" x14ac:dyDescent="0.25">
      <c r="A1" s="7"/>
      <c r="B1" s="8"/>
      <c r="C1" s="8"/>
      <c r="D1" s="8"/>
      <c r="E1" s="8"/>
      <c r="F1" s="8"/>
      <c r="G1" s="8"/>
      <c r="H1" s="8"/>
    </row>
    <row r="2" spans="1:8" x14ac:dyDescent="0.25">
      <c r="A2" s="8"/>
      <c r="B2" s="8"/>
      <c r="C2" s="8"/>
      <c r="D2" s="8"/>
      <c r="E2" s="8"/>
      <c r="F2" s="8"/>
      <c r="G2" s="8"/>
      <c r="H2" s="8"/>
    </row>
    <row r="3" spans="1:8" x14ac:dyDescent="0.25">
      <c r="A3" s="8"/>
      <c r="B3" s="8"/>
      <c r="C3" s="8"/>
      <c r="D3" s="8"/>
      <c r="E3" s="8"/>
      <c r="F3" s="8"/>
      <c r="G3" s="8"/>
      <c r="H3" s="8"/>
    </row>
    <row r="4" spans="1:8" x14ac:dyDescent="0.25">
      <c r="A4" s="8"/>
      <c r="B4" s="8"/>
      <c r="C4" s="8"/>
      <c r="D4" s="8"/>
      <c r="E4" s="8"/>
      <c r="F4" s="8"/>
      <c r="G4" s="8"/>
      <c r="H4" s="8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x14ac:dyDescent="0.25">
      <c r="A7" s="8"/>
      <c r="B7" s="8"/>
      <c r="C7" s="8"/>
      <c r="D7" s="8"/>
      <c r="E7" s="8"/>
      <c r="F7" s="8"/>
      <c r="G7" s="8"/>
      <c r="H7" s="8"/>
    </row>
    <row r="8" spans="1:8" x14ac:dyDescent="0.25">
      <c r="A8" s="8"/>
      <c r="B8" s="8"/>
      <c r="C8" s="8"/>
      <c r="D8" s="8"/>
      <c r="E8" s="8"/>
      <c r="F8" s="8"/>
      <c r="G8" s="8"/>
      <c r="H8" s="8"/>
    </row>
    <row r="9" spans="1:8" x14ac:dyDescent="0.25">
      <c r="A9" s="8"/>
      <c r="B9" s="8"/>
      <c r="C9" s="8"/>
      <c r="D9" s="8"/>
      <c r="E9" s="8"/>
      <c r="F9" s="8"/>
      <c r="G9" s="8"/>
      <c r="H9" s="8"/>
    </row>
    <row r="10" spans="1:8" x14ac:dyDescent="0.25">
      <c r="A10" s="8"/>
      <c r="B10" s="8"/>
      <c r="C10" s="8"/>
      <c r="D10" s="8"/>
      <c r="E10" s="8"/>
      <c r="F10" s="8"/>
      <c r="G10" s="8"/>
      <c r="H10" s="8"/>
    </row>
    <row r="11" spans="1:8" x14ac:dyDescent="0.25">
      <c r="A11" s="8"/>
      <c r="B11" s="8"/>
      <c r="C11" s="8"/>
      <c r="D11" s="8"/>
      <c r="E11" s="8"/>
      <c r="F11" s="8"/>
      <c r="G11" s="8"/>
      <c r="H11" s="8"/>
    </row>
    <row r="12" spans="1:8" x14ac:dyDescent="0.25">
      <c r="A12" s="8"/>
      <c r="B12" s="8"/>
      <c r="C12" s="8"/>
      <c r="D12" s="8"/>
      <c r="E12" s="8"/>
      <c r="F12" s="8"/>
      <c r="G12" s="8"/>
      <c r="H12" s="8"/>
    </row>
    <row r="13" spans="1:8" x14ac:dyDescent="0.25">
      <c r="A13" s="20" t="s">
        <v>47</v>
      </c>
      <c r="B13" s="21"/>
      <c r="C13" s="21"/>
      <c r="D13" s="21"/>
      <c r="E13" s="21"/>
      <c r="F13" s="21"/>
      <c r="G13" s="21"/>
      <c r="H13" s="21"/>
    </row>
    <row r="14" spans="1:8" x14ac:dyDescent="0.25">
      <c r="A14" s="12" t="s">
        <v>25</v>
      </c>
      <c r="B14" s="12" t="s">
        <v>26</v>
      </c>
      <c r="C14" s="12" t="s">
        <v>27</v>
      </c>
      <c r="D14" s="12" t="s">
        <v>28</v>
      </c>
      <c r="E14" s="12" t="s">
        <v>29</v>
      </c>
      <c r="F14" s="12" t="s">
        <v>30</v>
      </c>
      <c r="G14" s="15" t="s">
        <v>31</v>
      </c>
      <c r="H14" s="27" t="s">
        <v>11</v>
      </c>
    </row>
    <row r="15" spans="1:8" x14ac:dyDescent="0.25">
      <c r="A15" s="23" t="s">
        <v>0</v>
      </c>
      <c r="B15" s="23" t="s">
        <v>1</v>
      </c>
      <c r="C15" s="24" t="s">
        <v>5</v>
      </c>
      <c r="D15" s="23" t="s">
        <v>2</v>
      </c>
      <c r="E15" s="22" t="s">
        <v>3</v>
      </c>
      <c r="F15" s="22" t="s">
        <v>12</v>
      </c>
      <c r="G15" s="25" t="s">
        <v>46</v>
      </c>
      <c r="H15" s="28"/>
    </row>
    <row r="16" spans="1:8" x14ac:dyDescent="0.25">
      <c r="A16" s="23"/>
      <c r="B16" s="23"/>
      <c r="C16" s="24"/>
      <c r="D16" s="23"/>
      <c r="E16" s="22"/>
      <c r="F16" s="22"/>
      <c r="G16" s="26" t="s">
        <v>4</v>
      </c>
      <c r="H16" s="29"/>
    </row>
    <row r="17" spans="1:8" x14ac:dyDescent="0.25">
      <c r="A17" s="1" t="s">
        <v>32</v>
      </c>
      <c r="B17" s="1" t="s">
        <v>33</v>
      </c>
      <c r="C17" s="1" t="s">
        <v>7</v>
      </c>
      <c r="D17" s="1" t="s">
        <v>34</v>
      </c>
      <c r="E17" s="13">
        <v>1</v>
      </c>
      <c r="F17" s="14">
        <v>15</v>
      </c>
      <c r="G17" s="16" t="s">
        <v>52</v>
      </c>
      <c r="H17" s="2">
        <f t="shared" ref="H17:H23" si="0">IF(C17="mentor teacher",F17*$A$36,E17*F17*$B$36)</f>
        <v>501.90000000000003</v>
      </c>
    </row>
    <row r="18" spans="1:8" x14ac:dyDescent="0.25">
      <c r="A18" s="1" t="s">
        <v>32</v>
      </c>
      <c r="B18" s="1" t="s">
        <v>33</v>
      </c>
      <c r="C18" s="1" t="s">
        <v>35</v>
      </c>
      <c r="D18" s="1" t="s">
        <v>36</v>
      </c>
      <c r="E18" s="13">
        <v>1</v>
      </c>
      <c r="F18" s="14">
        <v>15</v>
      </c>
      <c r="G18" s="16" t="s">
        <v>52</v>
      </c>
      <c r="H18" s="2">
        <f t="shared" si="0"/>
        <v>501.90000000000003</v>
      </c>
    </row>
    <row r="19" spans="1:8" x14ac:dyDescent="0.25">
      <c r="A19" s="1" t="s">
        <v>32</v>
      </c>
      <c r="B19" s="1" t="s">
        <v>33</v>
      </c>
      <c r="C19" s="1" t="s">
        <v>35</v>
      </c>
      <c r="D19" s="1" t="s">
        <v>37</v>
      </c>
      <c r="E19" s="13">
        <v>1</v>
      </c>
      <c r="F19" s="14">
        <v>15</v>
      </c>
      <c r="G19" s="16" t="s">
        <v>52</v>
      </c>
      <c r="H19" s="2">
        <f t="shared" si="0"/>
        <v>501.90000000000003</v>
      </c>
    </row>
    <row r="20" spans="1:8" x14ac:dyDescent="0.25">
      <c r="A20" s="1" t="s">
        <v>32</v>
      </c>
      <c r="B20" s="1" t="s">
        <v>38</v>
      </c>
      <c r="C20" s="1" t="s">
        <v>39</v>
      </c>
      <c r="D20" s="1" t="s">
        <v>40</v>
      </c>
      <c r="E20" s="13">
        <v>3</v>
      </c>
      <c r="F20" s="14">
        <v>15</v>
      </c>
      <c r="G20" s="16"/>
      <c r="H20" s="2">
        <f t="shared" si="0"/>
        <v>72</v>
      </c>
    </row>
    <row r="21" spans="1:8" x14ac:dyDescent="0.25">
      <c r="A21" s="1" t="s">
        <v>41</v>
      </c>
      <c r="B21" s="1" t="s">
        <v>42</v>
      </c>
      <c r="C21" s="1" t="s">
        <v>35</v>
      </c>
      <c r="D21" s="1" t="s">
        <v>43</v>
      </c>
      <c r="E21" s="13">
        <v>1</v>
      </c>
      <c r="F21" s="14">
        <v>20</v>
      </c>
      <c r="G21" s="16" t="s">
        <v>52</v>
      </c>
      <c r="H21" s="2">
        <f t="shared" si="0"/>
        <v>669.2</v>
      </c>
    </row>
    <row r="22" spans="1:8" x14ac:dyDescent="0.25">
      <c r="A22" s="1" t="s">
        <v>41</v>
      </c>
      <c r="B22" s="1" t="s">
        <v>42</v>
      </c>
      <c r="C22" s="1" t="s">
        <v>35</v>
      </c>
      <c r="D22" s="1" t="s">
        <v>44</v>
      </c>
      <c r="E22" s="13">
        <v>1</v>
      </c>
      <c r="F22" s="14">
        <v>20</v>
      </c>
      <c r="G22" s="16" t="s">
        <v>52</v>
      </c>
      <c r="H22" s="2">
        <f t="shared" si="0"/>
        <v>669.2</v>
      </c>
    </row>
    <row r="23" spans="1:8" x14ac:dyDescent="0.25">
      <c r="A23" s="1" t="s">
        <v>41</v>
      </c>
      <c r="B23" s="1" t="s">
        <v>42</v>
      </c>
      <c r="C23" s="1" t="s">
        <v>8</v>
      </c>
      <c r="D23" s="1" t="s">
        <v>45</v>
      </c>
      <c r="E23" s="13">
        <v>2</v>
      </c>
      <c r="F23" s="14">
        <v>20</v>
      </c>
      <c r="G23" s="16"/>
      <c r="H23" s="2">
        <f t="shared" si="0"/>
        <v>64</v>
      </c>
    </row>
    <row r="24" spans="1:8" x14ac:dyDescent="0.25">
      <c r="A24" s="1"/>
      <c r="B24" s="1"/>
      <c r="C24" s="1"/>
      <c r="D24" s="1"/>
      <c r="E24" s="13"/>
      <c r="F24" s="14"/>
      <c r="G24" s="17"/>
      <c r="H24" s="2"/>
    </row>
    <row r="25" spans="1:8" x14ac:dyDescent="0.25">
      <c r="A25" s="1"/>
      <c r="B25" s="1"/>
      <c r="C25" s="1"/>
      <c r="D25" s="1"/>
      <c r="E25" s="13"/>
      <c r="F25" s="14"/>
      <c r="G25" s="17"/>
      <c r="H25" s="2"/>
    </row>
    <row r="26" spans="1:8" x14ac:dyDescent="0.25">
      <c r="A26" s="1"/>
      <c r="B26" s="1"/>
      <c r="C26" s="1"/>
      <c r="D26" s="1"/>
      <c r="E26" s="13"/>
      <c r="F26" s="14"/>
      <c r="G26" s="17"/>
      <c r="H26" s="2"/>
    </row>
    <row r="27" spans="1:8" x14ac:dyDescent="0.25">
      <c r="A27" s="1"/>
      <c r="B27" s="1"/>
      <c r="C27" s="1"/>
      <c r="D27" s="1"/>
      <c r="E27" s="13"/>
      <c r="F27" s="14"/>
      <c r="G27" s="17"/>
      <c r="H27" s="2"/>
    </row>
    <row r="28" spans="1:8" x14ac:dyDescent="0.25">
      <c r="A28" s="1"/>
      <c r="B28" s="1"/>
      <c r="C28" s="1"/>
      <c r="D28" s="1"/>
      <c r="E28" s="13"/>
      <c r="F28" s="14"/>
      <c r="G28" s="17"/>
      <c r="H28" s="2"/>
    </row>
    <row r="29" spans="1:8" x14ac:dyDescent="0.25">
      <c r="A29" s="1"/>
      <c r="B29" s="1"/>
      <c r="C29" s="1"/>
      <c r="D29" s="1"/>
      <c r="E29" s="13"/>
      <c r="F29" s="14"/>
      <c r="G29" s="17"/>
      <c r="H29" s="2"/>
    </row>
    <row r="30" spans="1:8" x14ac:dyDescent="0.25">
      <c r="A30" s="1"/>
      <c r="B30" s="1"/>
      <c r="C30" s="1"/>
      <c r="D30" s="1"/>
      <c r="E30" s="13"/>
      <c r="F30" s="14"/>
      <c r="G30" s="17"/>
      <c r="H30" s="2"/>
    </row>
    <row r="31" spans="1:8" x14ac:dyDescent="0.25">
      <c r="A31" s="1"/>
      <c r="B31" s="1"/>
      <c r="C31" s="1"/>
      <c r="D31" s="1"/>
      <c r="E31" s="13"/>
      <c r="F31" s="14"/>
      <c r="G31" s="17"/>
      <c r="H31" s="2"/>
    </row>
    <row r="32" spans="1:8" x14ac:dyDescent="0.25">
      <c r="A32" s="1"/>
      <c r="B32" s="1"/>
      <c r="C32" s="1"/>
      <c r="D32" s="1"/>
      <c r="E32" s="13"/>
      <c r="F32" s="14"/>
      <c r="G32" s="17"/>
      <c r="H32" s="2"/>
    </row>
    <row r="33" spans="1:8" x14ac:dyDescent="0.25">
      <c r="A33" s="3"/>
      <c r="B33" s="3"/>
      <c r="C33" s="3"/>
      <c r="D33" s="3"/>
      <c r="E33" s="4"/>
      <c r="F33" s="5"/>
      <c r="G33" s="18" t="s">
        <v>49</v>
      </c>
      <c r="H33" s="2">
        <f>SUM(H17:H32)</f>
        <v>2980.1000000000004</v>
      </c>
    </row>
    <row r="34" spans="1:8" x14ac:dyDescent="0.25">
      <c r="G34" s="1" t="s">
        <v>51</v>
      </c>
      <c r="H34" s="2">
        <f>ROUND(H33*10%,2)</f>
        <v>298.01</v>
      </c>
    </row>
    <row r="35" spans="1:8" x14ac:dyDescent="0.25">
      <c r="A35" t="s">
        <v>9</v>
      </c>
      <c r="B35" t="s">
        <v>10</v>
      </c>
      <c r="G35" s="11" t="s">
        <v>48</v>
      </c>
      <c r="H35" s="2">
        <f>H33+H34</f>
        <v>3278.1100000000006</v>
      </c>
    </row>
    <row r="36" spans="1:8" x14ac:dyDescent="0.25">
      <c r="A36" s="6">
        <v>33.46</v>
      </c>
      <c r="B36" s="6">
        <v>1.6</v>
      </c>
    </row>
    <row r="37" spans="1:8" x14ac:dyDescent="0.25">
      <c r="E37" s="9"/>
    </row>
    <row r="40" spans="1:8" x14ac:dyDescent="0.25">
      <c r="A40" s="10" t="s">
        <v>13</v>
      </c>
    </row>
    <row r="41" spans="1:8" x14ac:dyDescent="0.25">
      <c r="A41" t="s">
        <v>24</v>
      </c>
    </row>
    <row r="42" spans="1:8" x14ac:dyDescent="0.25">
      <c r="A42" t="s">
        <v>19</v>
      </c>
    </row>
    <row r="43" spans="1:8" x14ac:dyDescent="0.25">
      <c r="A43" t="s">
        <v>16</v>
      </c>
    </row>
    <row r="45" spans="1:8" x14ac:dyDescent="0.25">
      <c r="A45" s="10" t="s">
        <v>14</v>
      </c>
    </row>
    <row r="46" spans="1:8" x14ac:dyDescent="0.25">
      <c r="A46" t="s">
        <v>15</v>
      </c>
    </row>
    <row r="47" spans="1:8" x14ac:dyDescent="0.25">
      <c r="A47" t="s">
        <v>22</v>
      </c>
    </row>
    <row r="48" spans="1:8" x14ac:dyDescent="0.25">
      <c r="A48" t="s">
        <v>20</v>
      </c>
    </row>
    <row r="50" spans="1:7" ht="36" customHeight="1" x14ac:dyDescent="0.25">
      <c r="A50" s="19" t="s">
        <v>23</v>
      </c>
      <c r="B50" s="19"/>
      <c r="C50" s="19"/>
      <c r="D50" s="19"/>
      <c r="E50" s="19"/>
      <c r="F50" s="19"/>
      <c r="G50" s="19"/>
    </row>
    <row r="52" spans="1:7" x14ac:dyDescent="0.25">
      <c r="A52" s="10" t="s">
        <v>17</v>
      </c>
    </row>
    <row r="53" spans="1:7" x14ac:dyDescent="0.25">
      <c r="A53" t="s">
        <v>50</v>
      </c>
    </row>
    <row r="54" spans="1:7" x14ac:dyDescent="0.25">
      <c r="A54" s="10" t="s">
        <v>18</v>
      </c>
    </row>
    <row r="56" spans="1:7" x14ac:dyDescent="0.25">
      <c r="A56" s="10" t="s">
        <v>21</v>
      </c>
    </row>
  </sheetData>
  <mergeCells count="10">
    <mergeCell ref="A50:G50"/>
    <mergeCell ref="A13:H13"/>
    <mergeCell ref="F15:F16"/>
    <mergeCell ref="A15:A16"/>
    <mergeCell ref="B15:B16"/>
    <mergeCell ref="C15:C16"/>
    <mergeCell ref="D15:D16"/>
    <mergeCell ref="E15:E16"/>
    <mergeCell ref="G15:G16"/>
    <mergeCell ref="H14:H1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4398C5-2030-48AF-8324-2F6235770797}">
          <x14:formula1>
            <xm:f>List!$B$4:$B$5</xm:f>
          </x14:formula1>
          <xm:sqref>C24:C33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6E76D-086B-496D-8521-63D83F68A063}">
  <dimension ref="B3:B5"/>
  <sheetViews>
    <sheetView workbookViewId="0">
      <selection activeCell="B6" sqref="B6"/>
    </sheetView>
  </sheetViews>
  <sheetFormatPr defaultRowHeight="15" x14ac:dyDescent="0.25"/>
  <cols>
    <col min="2" max="2" width="14.85546875" bestFit="1" customWidth="1"/>
  </cols>
  <sheetData>
    <row r="3" spans="2:2" x14ac:dyDescent="0.25">
      <c r="B3" t="s">
        <v>6</v>
      </c>
    </row>
    <row r="4" spans="2:2" x14ac:dyDescent="0.25">
      <c r="B4" t="s">
        <v>7</v>
      </c>
    </row>
    <row r="5" spans="2:2" x14ac:dyDescent="0.25">
      <c r="B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List</vt:lpstr>
      <vt:lpstr>Sheet1!Print_Area</vt:lpstr>
    </vt:vector>
  </TitlesOfParts>
  <Company>Flinders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Highet</dc:creator>
  <cp:lastModifiedBy>Haylee Scott</cp:lastModifiedBy>
  <cp:lastPrinted>2021-08-16T01:21:05Z</cp:lastPrinted>
  <dcterms:created xsi:type="dcterms:W3CDTF">2020-02-05T05:49:03Z</dcterms:created>
  <dcterms:modified xsi:type="dcterms:W3CDTF">2023-02-21T03:28:08Z</dcterms:modified>
</cp:coreProperties>
</file>